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cuments\23-24\на сайт документы\"/>
    </mc:Choice>
  </mc:AlternateContent>
  <bookViews>
    <workbookView xWindow="0" yWindow="0" windowWidth="20490" windowHeight="765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B214" i="1" l="1"/>
  <c r="A214" i="1"/>
  <c r="L213" i="1"/>
  <c r="J213" i="1"/>
  <c r="I213" i="1"/>
  <c r="H213" i="1"/>
  <c r="G213" i="1"/>
  <c r="F213" i="1"/>
  <c r="B204" i="1"/>
  <c r="A204" i="1"/>
  <c r="L203" i="1"/>
  <c r="L214" i="1" s="1"/>
  <c r="J203" i="1"/>
  <c r="J214" i="1" s="1"/>
  <c r="I203" i="1"/>
  <c r="I214" i="1" s="1"/>
  <c r="H203" i="1"/>
  <c r="H214" i="1" s="1"/>
  <c r="G203" i="1"/>
  <c r="G214" i="1" s="1"/>
  <c r="F203" i="1"/>
  <c r="F214" i="1" s="1"/>
  <c r="B194" i="1"/>
  <c r="A194" i="1"/>
  <c r="L193" i="1"/>
  <c r="J193" i="1"/>
  <c r="I193" i="1"/>
  <c r="H193" i="1"/>
  <c r="G193" i="1"/>
  <c r="F193" i="1"/>
  <c r="B184" i="1"/>
  <c r="A184" i="1"/>
  <c r="L183" i="1"/>
  <c r="L194" i="1" s="1"/>
  <c r="J183" i="1"/>
  <c r="J194" i="1" s="1"/>
  <c r="I183" i="1"/>
  <c r="I194" i="1" s="1"/>
  <c r="H183" i="1"/>
  <c r="H194" i="1" s="1"/>
  <c r="G183" i="1"/>
  <c r="G194" i="1" s="1"/>
  <c r="F183" i="1"/>
  <c r="B174" i="1"/>
  <c r="A174" i="1"/>
  <c r="L173" i="1"/>
  <c r="J173" i="1"/>
  <c r="I173" i="1"/>
  <c r="H173" i="1"/>
  <c r="G173" i="1"/>
  <c r="F173" i="1"/>
  <c r="B164" i="1"/>
  <c r="A164" i="1"/>
  <c r="L163" i="1"/>
  <c r="L174" i="1" s="1"/>
  <c r="J163" i="1"/>
  <c r="J174" i="1" s="1"/>
  <c r="I163" i="1"/>
  <c r="I174" i="1" s="1"/>
  <c r="H163" i="1"/>
  <c r="H174" i="1" s="1"/>
  <c r="G163" i="1"/>
  <c r="G174" i="1" s="1"/>
  <c r="F163" i="1"/>
  <c r="F174" i="1" s="1"/>
  <c r="B154" i="1"/>
  <c r="A154" i="1"/>
  <c r="L153" i="1"/>
  <c r="J153" i="1"/>
  <c r="I153" i="1"/>
  <c r="H153" i="1"/>
  <c r="G153" i="1"/>
  <c r="F153" i="1"/>
  <c r="B143" i="1"/>
  <c r="A143" i="1"/>
  <c r="L142" i="1"/>
  <c r="L154" i="1" s="1"/>
  <c r="J142" i="1"/>
  <c r="J154" i="1" s="1"/>
  <c r="I142" i="1"/>
  <c r="I154" i="1" s="1"/>
  <c r="H142" i="1"/>
  <c r="H154" i="1" s="1"/>
  <c r="G142" i="1"/>
  <c r="G154" i="1" s="1"/>
  <c r="F142" i="1"/>
  <c r="F154" i="1" s="1"/>
  <c r="B133" i="1"/>
  <c r="A133" i="1"/>
  <c r="L132" i="1"/>
  <c r="J132" i="1"/>
  <c r="I132" i="1"/>
  <c r="H132" i="1"/>
  <c r="G132" i="1"/>
  <c r="F132" i="1"/>
  <c r="B123" i="1"/>
  <c r="A123" i="1"/>
  <c r="L122" i="1"/>
  <c r="L133" i="1" s="1"/>
  <c r="J122" i="1"/>
  <c r="J133" i="1" s="1"/>
  <c r="I122" i="1"/>
  <c r="I133" i="1" s="1"/>
  <c r="H122" i="1"/>
  <c r="H133" i="1" s="1"/>
  <c r="G122" i="1"/>
  <c r="G133" i="1" s="1"/>
  <c r="F122" i="1"/>
  <c r="F133" i="1" s="1"/>
  <c r="B112" i="1"/>
  <c r="A112" i="1"/>
  <c r="L111" i="1"/>
  <c r="J111" i="1"/>
  <c r="I111" i="1"/>
  <c r="H111" i="1"/>
  <c r="G111" i="1"/>
  <c r="F111" i="1"/>
  <c r="B101" i="1"/>
  <c r="A101" i="1"/>
  <c r="L100" i="1"/>
  <c r="L112" i="1" s="1"/>
  <c r="J100" i="1"/>
  <c r="J112" i="1" s="1"/>
  <c r="I100" i="1"/>
  <c r="I112" i="1" s="1"/>
  <c r="H100" i="1"/>
  <c r="G100" i="1"/>
  <c r="G112" i="1" s="1"/>
  <c r="F100" i="1"/>
  <c r="F112" i="1" s="1"/>
  <c r="B90" i="1"/>
  <c r="A90" i="1"/>
  <c r="L89" i="1"/>
  <c r="J89" i="1"/>
  <c r="I89" i="1"/>
  <c r="H89" i="1"/>
  <c r="G89" i="1"/>
  <c r="F89" i="1"/>
  <c r="B79" i="1"/>
  <c r="A79" i="1"/>
  <c r="L78" i="1"/>
  <c r="J78" i="1"/>
  <c r="J90" i="1" s="1"/>
  <c r="I78" i="1"/>
  <c r="H78" i="1"/>
  <c r="G78" i="1"/>
  <c r="G90" i="1" s="1"/>
  <c r="F78" i="1"/>
  <c r="B68" i="1"/>
  <c r="A68" i="1"/>
  <c r="L67" i="1"/>
  <c r="J67" i="1"/>
  <c r="I67" i="1"/>
  <c r="H67" i="1"/>
  <c r="G67" i="1"/>
  <c r="F67" i="1"/>
  <c r="B57" i="1"/>
  <c r="A57" i="1"/>
  <c r="L56" i="1"/>
  <c r="J56" i="1"/>
  <c r="J68" i="1" s="1"/>
  <c r="I56" i="1"/>
  <c r="I68" i="1" s="1"/>
  <c r="H56" i="1"/>
  <c r="H68" i="1" s="1"/>
  <c r="G56" i="1"/>
  <c r="F56" i="1"/>
  <c r="F68" i="1" s="1"/>
  <c r="B48" i="1"/>
  <c r="A48" i="1"/>
  <c r="L47" i="1"/>
  <c r="J47" i="1"/>
  <c r="I47" i="1"/>
  <c r="H47" i="1"/>
  <c r="G47" i="1"/>
  <c r="F47" i="1"/>
  <c r="B37" i="1"/>
  <c r="A37" i="1"/>
  <c r="L36" i="1"/>
  <c r="J36" i="1"/>
  <c r="J48" i="1" s="1"/>
  <c r="I36" i="1"/>
  <c r="I48" i="1" s="1"/>
  <c r="H36" i="1"/>
  <c r="G36" i="1"/>
  <c r="G48" i="1" s="1"/>
  <c r="F36" i="1"/>
  <c r="F48" i="1" s="1"/>
  <c r="B26" i="1"/>
  <c r="A26" i="1"/>
  <c r="J25" i="1"/>
  <c r="I25" i="1"/>
  <c r="H25" i="1"/>
  <c r="G25" i="1"/>
  <c r="F25" i="1"/>
  <c r="B16" i="1"/>
  <c r="A16" i="1"/>
  <c r="L15" i="1"/>
  <c r="J15" i="1"/>
  <c r="J26" i="1" s="1"/>
  <c r="I15" i="1"/>
  <c r="H15" i="1"/>
  <c r="G15" i="1"/>
  <c r="F15" i="1"/>
  <c r="F26" i="1" s="1"/>
  <c r="L90" i="1" l="1"/>
  <c r="L68" i="1"/>
  <c r="L48" i="1"/>
  <c r="F194" i="1"/>
  <c r="F90" i="1"/>
  <c r="G68" i="1"/>
  <c r="I26" i="1"/>
  <c r="I215" i="1" s="1"/>
  <c r="L26" i="1"/>
  <c r="H112" i="1"/>
  <c r="J215" i="1"/>
  <c r="H90" i="1"/>
  <c r="I90" i="1"/>
  <c r="H48" i="1"/>
  <c r="H26" i="1"/>
  <c r="G26" i="1"/>
  <c r="L215" i="1" l="1"/>
  <c r="F215" i="1"/>
  <c r="H215" i="1"/>
  <c r="G215" i="1"/>
</calcChain>
</file>

<file path=xl/sharedStrings.xml><?xml version="1.0" encoding="utf-8"?>
<sst xmlns="http://schemas.openxmlformats.org/spreadsheetml/2006/main" count="333" uniqueCount="92">
  <si>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</si>
  <si>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</si>
  <si>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</si>
  <si>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</si>
  <si>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</si>
  <si>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</si>
  <si>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</si>
  <si>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</si>
  <si>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</si>
  <si>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</si>
  <si>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</si>
  <si>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</si>
  <si>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</si>
  <si>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</si>
  <si>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</si>
  <si>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</si>
  <si>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</si>
  <si>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</si>
  <si>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</si>
  <si>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</si>
  <si>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</si>
  <si>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</si>
  <si>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</si>
  <si>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</si>
  <si>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</si>
  <si>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</si>
  <si>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</si>
  <si>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</si>
  <si>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</si>
  <si>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</si>
  <si>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</si>
  <si>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</si>
  <si>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</si>
  <si>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</si>
  <si>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</si>
  <si>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</si>
  <si>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</si>
  <si>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</si>
  <si>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</si>
  <si>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</si>
  <si>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Шкуратова И.В.</t>
  </si>
  <si>
    <t>МКОУ "СОШ с.Прималкинского"</t>
  </si>
  <si>
    <t>Хлеб пшеничный</t>
  </si>
  <si>
    <t>сыр твердый</t>
  </si>
  <si>
    <t>сыр</t>
  </si>
  <si>
    <t>масло</t>
  </si>
  <si>
    <t>масло сливочное</t>
  </si>
  <si>
    <t>кофейный напиток</t>
  </si>
  <si>
    <t>яблоко</t>
  </si>
  <si>
    <t>конд.изд</t>
  </si>
  <si>
    <t>свекольник со сметаной</t>
  </si>
  <si>
    <t>рагу из курицы</t>
  </si>
  <si>
    <t>хлеб пшеничный</t>
  </si>
  <si>
    <t>компот из сухофруктов</t>
  </si>
  <si>
    <t>гуляш из говядины</t>
  </si>
  <si>
    <t>чай с сахаром</t>
  </si>
  <si>
    <t>суп картофельный с клецками</t>
  </si>
  <si>
    <t>птица тушеная с соусом</t>
  </si>
  <si>
    <t>макароны отварные</t>
  </si>
  <si>
    <t>котлеты рыбные "Любительские" с соусом</t>
  </si>
  <si>
    <t>соус</t>
  </si>
  <si>
    <t>пюре картофельное</t>
  </si>
  <si>
    <t>какао с молоком</t>
  </si>
  <si>
    <t>суп картофельный с горохом</t>
  </si>
  <si>
    <t>кисель из концентрата</t>
  </si>
  <si>
    <t>котлеты из говядины с соусом</t>
  </si>
  <si>
    <t>каша гречневая</t>
  </si>
  <si>
    <t>борщ из свежей капусты со сметаной</t>
  </si>
  <si>
    <t>каша рисовая молочная</t>
  </si>
  <si>
    <t>чай с молоком</t>
  </si>
  <si>
    <t>рассольник "Ленинградский" со сметаной</t>
  </si>
  <si>
    <t>жаркое по-домашнему</t>
  </si>
  <si>
    <t>плов из курицы</t>
  </si>
  <si>
    <t>салат</t>
  </si>
  <si>
    <t>огурцы соленые</t>
  </si>
  <si>
    <t>рыба тушеная с овощами</t>
  </si>
  <si>
    <t>конд.изж</t>
  </si>
  <si>
    <t>суп картофельный с рисом</t>
  </si>
  <si>
    <t>печенье</t>
  </si>
  <si>
    <t>тефтели из говядины с соусом</t>
  </si>
  <si>
    <t>каша пшеничная</t>
  </si>
  <si>
    <t>суп картофельный с макаронными изделиями</t>
  </si>
  <si>
    <t>каша пшенная</t>
  </si>
  <si>
    <t xml:space="preserve">суфле творожное запеченное </t>
  </si>
  <si>
    <t>со сгущенным молоком</t>
  </si>
  <si>
    <t xml:space="preserve">котлеты рыбные "Любительские" </t>
  </si>
  <si>
    <t>с соусом</t>
  </si>
  <si>
    <t xml:space="preserve">котлеты из говядины </t>
  </si>
  <si>
    <t>каша манная молочная</t>
  </si>
  <si>
    <t xml:space="preserve">пудинг из творога с яблоками </t>
  </si>
  <si>
    <t>и со сгущеным молоком</t>
  </si>
  <si>
    <t>Печенье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</si>
</sst>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0"/>
      <color rgb="FF000000"/>
      <name val="Arial"/>
      <family val="2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rgb="FFFFF3CB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11" fillId="4" borderId="23" xfId="0" applyFont="1" applyFill="1" applyBorder="1" applyAlignment="1">
      <alignment vertical="top" wrapText="1"/>
    </xf>
    <xf numFmtId="0" fontId="11" fillId="4" borderId="23" xfId="0" applyFont="1" applyFill="1" applyBorder="1" applyAlignment="1">
      <alignment horizontal="center" vertical="top" wrapText="1"/>
    </xf>
    <xf numFmtId="0" fontId="12" fillId="2" borderId="2" xfId="0" applyFont="1" applyFill="1" applyBorder="1" applyAlignment="1" applyProtection="1">
      <alignment vertical="top" wrapText="1"/>
      <protection locked="0"/>
    </xf>
    <xf numFmtId="0" fontId="12" fillId="2" borderId="2" xfId="0" applyFont="1" applyFill="1" applyBorder="1" applyAlignment="1" applyProtection="1">
      <alignment horizontal="center" vertical="top" wrapText="1"/>
      <protection locked="0"/>
    </xf>
    <xf numFmtId="0" fontId="12" fillId="2" borderId="1" xfId="0" applyFont="1" applyFill="1" applyBorder="1" applyAlignment="1" applyProtection="1">
      <alignment horizontal="center" vertical="top" wrapText="1"/>
      <protection locked="0"/>
    </xf>
    <xf numFmtId="0" fontId="12" fillId="2" borderId="4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2" borderId="24" xfId="0" applyFont="1" applyFill="1" applyBorder="1" applyAlignment="1" applyProtection="1">
      <alignment horizontal="center" vertical="top" wrapText="1"/>
      <protection locked="0"/>
    </xf>
    <xf numFmtId="0" fontId="12" fillId="2" borderId="1" xfId="0" applyFont="1" applyFill="1" applyBorder="1" applyAlignment="1" applyProtection="1">
      <alignment vertical="top" wrapText="1"/>
      <protection locked="0"/>
    </xf>
    <xf numFmtId="0" fontId="12" fillId="2" borderId="17" xfId="0" applyFont="1" applyFill="1" applyBorder="1" applyAlignment="1" applyProtection="1">
      <alignment horizontal="center" vertical="top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5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M7" sqref="M7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65" t="s">
        <v>41</v>
      </c>
      <c r="D1" s="66"/>
      <c r="E1" s="66"/>
      <c r="F1" s="12" t="s">
        <v>16</v>
      </c>
      <c r="G1" s="2" t="s">
        <v>17</v>
      </c>
      <c r="H1" s="67" t="s">
        <v>39</v>
      </c>
      <c r="I1" s="67"/>
      <c r="J1" s="67"/>
      <c r="K1" s="67"/>
    </row>
    <row r="2" spans="1:12" ht="18" x14ac:dyDescent="0.2">
      <c r="A2" s="35" t="s">
        <v>6</v>
      </c>
      <c r="C2" s="2"/>
      <c r="G2" s="2" t="s">
        <v>18</v>
      </c>
      <c r="H2" s="67" t="s">
        <v>40</v>
      </c>
      <c r="I2" s="67"/>
      <c r="J2" s="67"/>
      <c r="K2" s="67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19</v>
      </c>
      <c r="I3" s="48">
        <v>2</v>
      </c>
      <c r="J3" s="49">
        <v>2024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.75" thickBot="1" x14ac:dyDescent="0.3">
      <c r="A6" s="20">
        <v>1</v>
      </c>
      <c r="B6" s="21">
        <v>1</v>
      </c>
      <c r="C6" s="22" t="s">
        <v>20</v>
      </c>
      <c r="D6" s="5" t="s">
        <v>21</v>
      </c>
      <c r="E6" s="52" t="s">
        <v>68</v>
      </c>
      <c r="F6" s="53">
        <v>250</v>
      </c>
      <c r="G6" s="53">
        <v>10</v>
      </c>
      <c r="H6" s="53">
        <v>17</v>
      </c>
      <c r="I6" s="53">
        <v>41</v>
      </c>
      <c r="J6" s="53">
        <v>357</v>
      </c>
      <c r="K6" s="53">
        <v>177</v>
      </c>
      <c r="L6" s="53">
        <v>20.97</v>
      </c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47</v>
      </c>
      <c r="F8" s="43">
        <v>200</v>
      </c>
      <c r="G8" s="43">
        <v>3</v>
      </c>
      <c r="H8" s="43">
        <v>6</v>
      </c>
      <c r="I8" s="43">
        <v>16</v>
      </c>
      <c r="J8" s="43">
        <v>130</v>
      </c>
      <c r="K8" s="44">
        <v>395</v>
      </c>
      <c r="L8" s="43">
        <v>10.48</v>
      </c>
    </row>
    <row r="9" spans="1:12" ht="15" x14ac:dyDescent="0.25">
      <c r="A9" s="23"/>
      <c r="B9" s="15"/>
      <c r="C9" s="11"/>
      <c r="D9" s="7" t="s">
        <v>23</v>
      </c>
      <c r="E9" s="42" t="s">
        <v>42</v>
      </c>
      <c r="F9" s="43">
        <v>50</v>
      </c>
      <c r="G9" s="43">
        <v>3</v>
      </c>
      <c r="H9" s="43">
        <v>10</v>
      </c>
      <c r="I9" s="43">
        <v>18</v>
      </c>
      <c r="J9" s="43">
        <v>174</v>
      </c>
      <c r="K9" s="44">
        <v>1</v>
      </c>
      <c r="L9" s="43">
        <v>2.4500000000000002</v>
      </c>
    </row>
    <row r="10" spans="1:12" ht="15" x14ac:dyDescent="0.25">
      <c r="A10" s="23"/>
      <c r="B10" s="15"/>
      <c r="C10" s="11"/>
      <c r="D10" s="7" t="s">
        <v>44</v>
      </c>
      <c r="E10" s="42" t="s">
        <v>43</v>
      </c>
      <c r="F10" s="43">
        <v>15</v>
      </c>
      <c r="G10" s="43">
        <v>4</v>
      </c>
      <c r="H10" s="43">
        <v>4</v>
      </c>
      <c r="I10" s="43">
        <v>0</v>
      </c>
      <c r="J10" s="43">
        <v>52</v>
      </c>
      <c r="K10" s="44">
        <v>15</v>
      </c>
      <c r="L10" s="43">
        <v>8.24</v>
      </c>
    </row>
    <row r="11" spans="1:12" ht="15" x14ac:dyDescent="0.25">
      <c r="A11" s="23"/>
      <c r="B11" s="15"/>
      <c r="C11" s="11"/>
      <c r="D11" s="7" t="s">
        <v>45</v>
      </c>
      <c r="E11" s="42" t="s">
        <v>46</v>
      </c>
      <c r="F11" s="43">
        <v>10</v>
      </c>
      <c r="G11" s="43">
        <v>0</v>
      </c>
      <c r="H11" s="43">
        <v>8</v>
      </c>
      <c r="I11" s="43">
        <v>0</v>
      </c>
      <c r="J11" s="43">
        <v>72</v>
      </c>
      <c r="K11" s="44">
        <v>14</v>
      </c>
      <c r="L11" s="43">
        <v>3.85</v>
      </c>
    </row>
    <row r="12" spans="1:12" ht="15" x14ac:dyDescent="0.25">
      <c r="A12" s="23"/>
      <c r="B12" s="15"/>
      <c r="C12" s="11"/>
      <c r="D12" s="7" t="s">
        <v>24</v>
      </c>
      <c r="E12" s="42" t="s">
        <v>48</v>
      </c>
      <c r="F12" s="43">
        <v>210</v>
      </c>
      <c r="G12" s="43">
        <v>1</v>
      </c>
      <c r="H12" s="43">
        <v>1</v>
      </c>
      <c r="I12" s="43">
        <v>25</v>
      </c>
      <c r="J12" s="43">
        <v>113</v>
      </c>
      <c r="K12" s="44">
        <v>368</v>
      </c>
      <c r="L12" s="43">
        <v>19.95</v>
      </c>
    </row>
    <row r="13" spans="1:12" ht="15" x14ac:dyDescent="0.25">
      <c r="A13" s="23"/>
      <c r="B13" s="15"/>
      <c r="C13" s="11"/>
      <c r="D13" s="6" t="s">
        <v>49</v>
      </c>
      <c r="E13" s="54" t="s">
        <v>78</v>
      </c>
      <c r="F13" s="43">
        <v>20</v>
      </c>
      <c r="G13" s="43">
        <v>2</v>
      </c>
      <c r="H13" s="43">
        <v>14</v>
      </c>
      <c r="I13" s="43">
        <v>15</v>
      </c>
      <c r="J13" s="43">
        <v>194</v>
      </c>
      <c r="K13" s="44"/>
      <c r="L13" s="43">
        <v>3</v>
      </c>
    </row>
    <row r="14" spans="1:12" ht="15" x14ac:dyDescent="0.25">
      <c r="A14" s="23"/>
      <c r="B14" s="15"/>
      <c r="C14" s="11"/>
      <c r="D14" s="6"/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4"/>
      <c r="B15" s="17"/>
      <c r="C15" s="8"/>
      <c r="D15" s="18" t="s">
        <v>33</v>
      </c>
      <c r="E15" s="9"/>
      <c r="F15" s="19">
        <f>SUM(F6:F14)</f>
        <v>755</v>
      </c>
      <c r="G15" s="19">
        <f t="shared" ref="G15:J15" si="0">SUM(G6:G14)</f>
        <v>23</v>
      </c>
      <c r="H15" s="19">
        <f t="shared" si="0"/>
        <v>60</v>
      </c>
      <c r="I15" s="19">
        <f t="shared" si="0"/>
        <v>115</v>
      </c>
      <c r="J15" s="19">
        <f t="shared" si="0"/>
        <v>1092</v>
      </c>
      <c r="K15" s="25"/>
      <c r="L15" s="19">
        <f t="shared" ref="L15" si="1">SUM(L6:L14)</f>
        <v>68.94</v>
      </c>
    </row>
    <row r="16" spans="1:12" ht="15" x14ac:dyDescent="0.25">
      <c r="A16" s="26">
        <f>A6</f>
        <v>1</v>
      </c>
      <c r="B16" s="13">
        <f>B6</f>
        <v>1</v>
      </c>
      <c r="C16" s="10" t="s">
        <v>25</v>
      </c>
      <c r="D16" s="7" t="s">
        <v>26</v>
      </c>
      <c r="E16" s="42"/>
      <c r="F16" s="43"/>
      <c r="G16" s="43"/>
      <c r="H16" s="43"/>
      <c r="I16" s="43"/>
      <c r="J16" s="43"/>
      <c r="K16" s="44"/>
      <c r="L16" s="43"/>
    </row>
    <row r="17" spans="1:12" ht="15" x14ac:dyDescent="0.25">
      <c r="A17" s="23"/>
      <c r="B17" s="15"/>
      <c r="C17" s="11"/>
      <c r="D17" s="7" t="s">
        <v>27</v>
      </c>
      <c r="E17" s="42" t="s">
        <v>50</v>
      </c>
      <c r="F17" s="55">
        <v>260</v>
      </c>
      <c r="G17" s="43">
        <v>2</v>
      </c>
      <c r="H17" s="43">
        <v>5</v>
      </c>
      <c r="I17" s="43">
        <v>14</v>
      </c>
      <c r="J17" s="43">
        <v>109</v>
      </c>
      <c r="K17" s="44">
        <v>58</v>
      </c>
      <c r="L17" s="43">
        <v>11.14</v>
      </c>
    </row>
    <row r="18" spans="1:12" ht="15" x14ac:dyDescent="0.25">
      <c r="A18" s="23"/>
      <c r="B18" s="15"/>
      <c r="C18" s="11"/>
      <c r="D18" s="7" t="s">
        <v>28</v>
      </c>
      <c r="E18" s="42" t="s">
        <v>51</v>
      </c>
      <c r="F18" s="43">
        <v>240</v>
      </c>
      <c r="G18" s="43">
        <v>17</v>
      </c>
      <c r="H18" s="43">
        <v>23</v>
      </c>
      <c r="I18" s="43">
        <v>23</v>
      </c>
      <c r="J18" s="43">
        <v>367</v>
      </c>
      <c r="K18" s="44">
        <v>56</v>
      </c>
      <c r="L18" s="43">
        <v>45.9</v>
      </c>
    </row>
    <row r="19" spans="1:12" ht="15" x14ac:dyDescent="0.25">
      <c r="A19" s="23"/>
      <c r="B19" s="15"/>
      <c r="C19" s="11"/>
      <c r="D19" s="7" t="s">
        <v>29</v>
      </c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7" t="s">
        <v>30</v>
      </c>
      <c r="E20" s="42" t="s">
        <v>53</v>
      </c>
      <c r="F20" s="43">
        <v>180</v>
      </c>
      <c r="G20" s="43">
        <v>0</v>
      </c>
      <c r="H20" s="43">
        <v>0</v>
      </c>
      <c r="I20" s="43">
        <v>25</v>
      </c>
      <c r="J20" s="43">
        <v>100</v>
      </c>
      <c r="K20" s="44">
        <v>349</v>
      </c>
      <c r="L20" s="43">
        <v>3.45</v>
      </c>
    </row>
    <row r="21" spans="1:12" ht="15" x14ac:dyDescent="0.25">
      <c r="A21" s="23"/>
      <c r="B21" s="15"/>
      <c r="C21" s="11"/>
      <c r="D21" s="7" t="s">
        <v>31</v>
      </c>
      <c r="E21" s="42" t="s">
        <v>52</v>
      </c>
      <c r="F21" s="43">
        <v>50</v>
      </c>
      <c r="G21" s="43">
        <v>3</v>
      </c>
      <c r="H21" s="43">
        <v>10</v>
      </c>
      <c r="I21" s="43">
        <v>18</v>
      </c>
      <c r="J21" s="43">
        <v>174</v>
      </c>
      <c r="K21" s="44">
        <v>1</v>
      </c>
      <c r="L21" s="43">
        <v>2.4500000000000002</v>
      </c>
    </row>
    <row r="22" spans="1:12" ht="15" x14ac:dyDescent="0.25">
      <c r="A22" s="23"/>
      <c r="B22" s="15"/>
      <c r="C22" s="11"/>
      <c r="D22" s="7" t="s">
        <v>32</v>
      </c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3"/>
      <c r="B23" s="15"/>
      <c r="C23" s="11"/>
      <c r="D23" s="6" t="s">
        <v>49</v>
      </c>
      <c r="E23" s="54" t="s">
        <v>78</v>
      </c>
      <c r="F23" s="43">
        <v>40</v>
      </c>
      <c r="G23" s="43">
        <v>4</v>
      </c>
      <c r="H23" s="43">
        <v>28</v>
      </c>
      <c r="I23" s="43">
        <v>30</v>
      </c>
      <c r="J23" s="43">
        <v>388</v>
      </c>
      <c r="K23" s="44"/>
      <c r="L23" s="43">
        <v>6</v>
      </c>
    </row>
    <row r="24" spans="1:12" ht="15" x14ac:dyDescent="0.25">
      <c r="A24" s="23"/>
      <c r="B24" s="15"/>
      <c r="C24" s="11"/>
      <c r="D24" s="6"/>
      <c r="E24" s="42"/>
      <c r="F24" s="43"/>
      <c r="G24" s="43"/>
      <c r="H24" s="43"/>
      <c r="I24" s="43"/>
      <c r="J24" s="43"/>
      <c r="K24" s="44"/>
      <c r="L24" s="43"/>
    </row>
    <row r="25" spans="1:12" ht="15" x14ac:dyDescent="0.25">
      <c r="A25" s="24"/>
      <c r="B25" s="17"/>
      <c r="C25" s="8"/>
      <c r="D25" s="18" t="s">
        <v>33</v>
      </c>
      <c r="E25" s="9"/>
      <c r="F25" s="19">
        <f>SUM(F16:F24)</f>
        <v>770</v>
      </c>
      <c r="G25" s="19">
        <f t="shared" ref="G25:J25" si="2">SUM(G16:G24)</f>
        <v>26</v>
      </c>
      <c r="H25" s="19">
        <f t="shared" si="2"/>
        <v>66</v>
      </c>
      <c r="I25" s="19">
        <f t="shared" si="2"/>
        <v>110</v>
      </c>
      <c r="J25" s="19">
        <f t="shared" si="2"/>
        <v>1138</v>
      </c>
      <c r="K25" s="25"/>
      <c r="L25" s="19"/>
    </row>
    <row r="26" spans="1:12" ht="15.75" thickBot="1" x14ac:dyDescent="0.25">
      <c r="A26" s="29">
        <f>A6</f>
        <v>1</v>
      </c>
      <c r="B26" s="30">
        <f>B6</f>
        <v>1</v>
      </c>
      <c r="C26" s="62" t="s">
        <v>4</v>
      </c>
      <c r="D26" s="63"/>
      <c r="E26" s="31"/>
      <c r="F26" s="32">
        <f>F15+F25</f>
        <v>1525</v>
      </c>
      <c r="G26" s="32">
        <f t="shared" ref="G26:J26" si="3">G15+G25</f>
        <v>49</v>
      </c>
      <c r="H26" s="32">
        <f t="shared" si="3"/>
        <v>126</v>
      </c>
      <c r="I26" s="32">
        <f t="shared" si="3"/>
        <v>225</v>
      </c>
      <c r="J26" s="32">
        <f t="shared" si="3"/>
        <v>2230</v>
      </c>
      <c r="K26" s="32"/>
      <c r="L26" s="32">
        <f t="shared" ref="L26" si="4">L15+L25</f>
        <v>68.94</v>
      </c>
    </row>
    <row r="27" spans="1:12" ht="15" x14ac:dyDescent="0.25">
      <c r="A27" s="14">
        <v>1</v>
      </c>
      <c r="B27" s="15">
        <v>2</v>
      </c>
      <c r="C27" s="22" t="s">
        <v>20</v>
      </c>
      <c r="D27" s="5" t="s">
        <v>21</v>
      </c>
      <c r="E27" s="54" t="s">
        <v>79</v>
      </c>
      <c r="F27" s="56">
        <v>140</v>
      </c>
      <c r="G27" s="40">
        <v>8</v>
      </c>
      <c r="H27" s="40">
        <v>13</v>
      </c>
      <c r="I27" s="40">
        <v>10</v>
      </c>
      <c r="J27" s="40">
        <v>189</v>
      </c>
      <c r="K27" s="41">
        <v>279</v>
      </c>
      <c r="L27" s="40">
        <v>52.44</v>
      </c>
    </row>
    <row r="28" spans="1:12" ht="15" x14ac:dyDescent="0.25">
      <c r="A28" s="14"/>
      <c r="B28" s="15"/>
      <c r="C28" s="11"/>
      <c r="D28" s="8"/>
      <c r="E28" s="54" t="s">
        <v>60</v>
      </c>
      <c r="F28" s="57"/>
      <c r="G28" s="58">
        <v>1</v>
      </c>
      <c r="H28" s="58">
        <v>3</v>
      </c>
      <c r="I28" s="58">
        <v>4</v>
      </c>
      <c r="J28" s="58">
        <v>47</v>
      </c>
      <c r="K28" s="59">
        <v>355</v>
      </c>
      <c r="L28" s="58"/>
    </row>
    <row r="29" spans="1:12" ht="15" x14ac:dyDescent="0.25">
      <c r="A29" s="14"/>
      <c r="B29" s="15"/>
      <c r="C29" s="11"/>
      <c r="D29" s="6" t="s">
        <v>29</v>
      </c>
      <c r="E29" s="54" t="s">
        <v>80</v>
      </c>
      <c r="F29" s="43">
        <v>150</v>
      </c>
      <c r="G29" s="43">
        <v>4</v>
      </c>
      <c r="H29" s="43">
        <v>4</v>
      </c>
      <c r="I29" s="43">
        <v>25</v>
      </c>
      <c r="J29" s="43">
        <v>152</v>
      </c>
      <c r="K29" s="44">
        <v>302</v>
      </c>
      <c r="L29" s="43">
        <v>5.55</v>
      </c>
    </row>
    <row r="30" spans="1:12" ht="15" x14ac:dyDescent="0.25">
      <c r="A30" s="14"/>
      <c r="B30" s="15"/>
      <c r="C30" s="11"/>
      <c r="D30" s="7" t="s">
        <v>22</v>
      </c>
      <c r="E30" s="42" t="s">
        <v>55</v>
      </c>
      <c r="F30" s="43">
        <v>200</v>
      </c>
      <c r="G30" s="43">
        <v>0</v>
      </c>
      <c r="H30" s="43">
        <v>0</v>
      </c>
      <c r="I30" s="43">
        <v>14</v>
      </c>
      <c r="J30" s="43">
        <v>57</v>
      </c>
      <c r="K30" s="44">
        <v>376</v>
      </c>
      <c r="L30" s="43">
        <v>1.65</v>
      </c>
    </row>
    <row r="31" spans="1:12" ht="15" x14ac:dyDescent="0.25">
      <c r="A31" s="14"/>
      <c r="B31" s="15"/>
      <c r="C31" s="11"/>
      <c r="D31" s="7" t="s">
        <v>23</v>
      </c>
      <c r="E31" s="42" t="s">
        <v>42</v>
      </c>
      <c r="F31" s="43">
        <v>50</v>
      </c>
      <c r="G31" s="43">
        <v>3</v>
      </c>
      <c r="H31" s="43">
        <v>10</v>
      </c>
      <c r="I31" s="43">
        <v>18</v>
      </c>
      <c r="J31" s="43">
        <v>174</v>
      </c>
      <c r="K31" s="44">
        <v>1</v>
      </c>
      <c r="L31" s="43">
        <v>2.4500000000000002</v>
      </c>
    </row>
    <row r="32" spans="1:12" ht="15" x14ac:dyDescent="0.25">
      <c r="A32" s="14"/>
      <c r="B32" s="15"/>
      <c r="C32" s="11"/>
      <c r="D32" s="7" t="s">
        <v>45</v>
      </c>
      <c r="E32" s="42" t="s">
        <v>46</v>
      </c>
      <c r="F32" s="43">
        <v>10</v>
      </c>
      <c r="G32" s="43">
        <v>4</v>
      </c>
      <c r="H32" s="43">
        <v>4</v>
      </c>
      <c r="I32" s="43">
        <v>0</v>
      </c>
      <c r="J32" s="43">
        <v>52</v>
      </c>
      <c r="K32" s="44">
        <v>15</v>
      </c>
      <c r="L32" s="43">
        <v>3.85</v>
      </c>
    </row>
    <row r="33" spans="1:12" ht="15" x14ac:dyDescent="0.25">
      <c r="A33" s="14"/>
      <c r="B33" s="15"/>
      <c r="C33" s="11"/>
      <c r="D33" s="7" t="s">
        <v>24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6" t="s">
        <v>49</v>
      </c>
      <c r="E34" s="54" t="s">
        <v>78</v>
      </c>
      <c r="F34" s="43">
        <v>20</v>
      </c>
      <c r="G34" s="43">
        <v>2</v>
      </c>
      <c r="H34" s="43">
        <v>14</v>
      </c>
      <c r="I34" s="43">
        <v>15</v>
      </c>
      <c r="J34" s="43">
        <v>194</v>
      </c>
      <c r="K34" s="44"/>
      <c r="L34" s="43">
        <v>3</v>
      </c>
    </row>
    <row r="35" spans="1:12" ht="15" x14ac:dyDescent="0.25">
      <c r="A35" s="14"/>
      <c r="B35" s="15"/>
      <c r="C35" s="11"/>
      <c r="D35" s="6"/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6"/>
      <c r="B36" s="17"/>
      <c r="C36" s="8"/>
      <c r="D36" s="18" t="s">
        <v>33</v>
      </c>
      <c r="E36" s="9"/>
      <c r="F36" s="19">
        <f>SUM(F27:F35)</f>
        <v>570</v>
      </c>
      <c r="G36" s="19">
        <f t="shared" ref="G36" si="5">SUM(G27:G35)</f>
        <v>22</v>
      </c>
      <c r="H36" s="19">
        <f t="shared" ref="H36" si="6">SUM(H27:H35)</f>
        <v>48</v>
      </c>
      <c r="I36" s="19">
        <f t="shared" ref="I36" si="7">SUM(I27:I35)</f>
        <v>86</v>
      </c>
      <c r="J36" s="19">
        <f t="shared" ref="J36:L36" si="8">SUM(J27:J35)</f>
        <v>865</v>
      </c>
      <c r="K36" s="25"/>
      <c r="L36" s="19">
        <f t="shared" si="8"/>
        <v>68.94</v>
      </c>
    </row>
    <row r="37" spans="1:12" ht="15" x14ac:dyDescent="0.25">
      <c r="A37" s="13">
        <f>A27</f>
        <v>1</v>
      </c>
      <c r="B37" s="13">
        <f>B27</f>
        <v>2</v>
      </c>
      <c r="C37" s="10" t="s">
        <v>25</v>
      </c>
      <c r="D37" s="7" t="s">
        <v>26</v>
      </c>
      <c r="E37" s="42"/>
      <c r="F37" s="43"/>
      <c r="G37" s="43"/>
      <c r="H37" s="43"/>
      <c r="I37" s="43"/>
      <c r="J37" s="43"/>
      <c r="K37" s="44"/>
      <c r="L37" s="43"/>
    </row>
    <row r="38" spans="1:12" ht="15.75" thickBot="1" x14ac:dyDescent="0.3">
      <c r="A38" s="14"/>
      <c r="B38" s="15"/>
      <c r="C38" s="11"/>
      <c r="D38" s="7" t="s">
        <v>27</v>
      </c>
      <c r="E38" s="54" t="s">
        <v>81</v>
      </c>
      <c r="F38" s="43">
        <v>200</v>
      </c>
      <c r="G38" s="43">
        <v>3</v>
      </c>
      <c r="H38" s="43">
        <v>3</v>
      </c>
      <c r="I38" s="43">
        <v>17</v>
      </c>
      <c r="J38" s="43">
        <v>107</v>
      </c>
      <c r="K38" s="44">
        <v>103</v>
      </c>
      <c r="L38" s="43">
        <v>7.13</v>
      </c>
    </row>
    <row r="39" spans="1:12" ht="15" x14ac:dyDescent="0.25">
      <c r="A39" s="14"/>
      <c r="B39" s="15"/>
      <c r="C39" s="11"/>
      <c r="D39" s="7" t="s">
        <v>28</v>
      </c>
      <c r="E39" s="54" t="s">
        <v>79</v>
      </c>
      <c r="F39" s="56">
        <v>115</v>
      </c>
      <c r="G39" s="40">
        <v>8</v>
      </c>
      <c r="H39" s="40">
        <v>13</v>
      </c>
      <c r="I39" s="40">
        <v>10</v>
      </c>
      <c r="J39" s="40">
        <v>189</v>
      </c>
      <c r="K39" s="41">
        <v>279</v>
      </c>
      <c r="L39" s="43">
        <v>51.2</v>
      </c>
    </row>
    <row r="40" spans="1:12" ht="15" x14ac:dyDescent="0.25">
      <c r="A40" s="14"/>
      <c r="B40" s="15"/>
      <c r="C40" s="11"/>
      <c r="D40" s="7"/>
      <c r="E40" s="54" t="s">
        <v>60</v>
      </c>
      <c r="F40" s="57"/>
      <c r="G40" s="58">
        <v>1</v>
      </c>
      <c r="H40" s="58">
        <v>3</v>
      </c>
      <c r="I40" s="58">
        <v>4</v>
      </c>
      <c r="J40" s="58">
        <v>47</v>
      </c>
      <c r="K40" s="59">
        <v>355</v>
      </c>
      <c r="L40" s="43"/>
    </row>
    <row r="41" spans="1:12" ht="15" x14ac:dyDescent="0.25">
      <c r="A41" s="14"/>
      <c r="B41" s="15"/>
      <c r="C41" s="11"/>
      <c r="D41" s="7" t="s">
        <v>29</v>
      </c>
      <c r="E41" s="54" t="s">
        <v>82</v>
      </c>
      <c r="F41" s="43">
        <v>150</v>
      </c>
      <c r="G41" s="43">
        <v>4</v>
      </c>
      <c r="H41" s="43">
        <v>4</v>
      </c>
      <c r="I41" s="43">
        <v>25</v>
      </c>
      <c r="J41" s="43">
        <v>152</v>
      </c>
      <c r="K41" s="44">
        <v>302</v>
      </c>
      <c r="L41" s="43">
        <v>5.17</v>
      </c>
    </row>
    <row r="42" spans="1:12" ht="15" x14ac:dyDescent="0.25">
      <c r="A42" s="14"/>
      <c r="B42" s="15"/>
      <c r="C42" s="11"/>
      <c r="D42" s="7" t="s">
        <v>30</v>
      </c>
      <c r="E42" s="42" t="s">
        <v>53</v>
      </c>
      <c r="F42" s="43">
        <v>180</v>
      </c>
      <c r="G42" s="43">
        <v>0</v>
      </c>
      <c r="H42" s="43">
        <v>0</v>
      </c>
      <c r="I42" s="43">
        <v>22</v>
      </c>
      <c r="J42" s="43">
        <v>88</v>
      </c>
      <c r="K42" s="44">
        <v>349</v>
      </c>
      <c r="L42" s="43">
        <v>2.99</v>
      </c>
    </row>
    <row r="43" spans="1:12" ht="15" x14ac:dyDescent="0.25">
      <c r="A43" s="14"/>
      <c r="B43" s="15"/>
      <c r="C43" s="11"/>
      <c r="D43" s="7" t="s">
        <v>31</v>
      </c>
      <c r="E43" s="42" t="s">
        <v>52</v>
      </c>
      <c r="F43" s="43">
        <v>50</v>
      </c>
      <c r="G43" s="43">
        <v>3</v>
      </c>
      <c r="H43" s="43">
        <v>10</v>
      </c>
      <c r="I43" s="43">
        <v>18</v>
      </c>
      <c r="J43" s="43">
        <v>174</v>
      </c>
      <c r="K43" s="44">
        <v>1</v>
      </c>
      <c r="L43" s="43">
        <v>2.4500000000000002</v>
      </c>
    </row>
    <row r="44" spans="1:12" ht="15" x14ac:dyDescent="0.25">
      <c r="A44" s="14"/>
      <c r="B44" s="15"/>
      <c r="C44" s="11"/>
      <c r="D44" s="7" t="s">
        <v>32</v>
      </c>
      <c r="E44" s="42"/>
      <c r="F44" s="43"/>
      <c r="G44" s="43"/>
      <c r="H44" s="43"/>
      <c r="I44" s="43"/>
      <c r="J44" s="43"/>
      <c r="K44" s="44"/>
      <c r="L44" s="43"/>
    </row>
    <row r="45" spans="1:12" ht="15" x14ac:dyDescent="0.25">
      <c r="A45" s="14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14"/>
      <c r="B46" s="15"/>
      <c r="C46" s="11"/>
      <c r="D46" s="6"/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16"/>
      <c r="B47" s="17"/>
      <c r="C47" s="8"/>
      <c r="D47" s="18" t="s">
        <v>33</v>
      </c>
      <c r="E47" s="9"/>
      <c r="F47" s="19">
        <f>SUM(F37:F46)</f>
        <v>695</v>
      </c>
      <c r="G47" s="19">
        <f t="shared" ref="G47" si="9">SUM(G37:G46)</f>
        <v>19</v>
      </c>
      <c r="H47" s="19">
        <f t="shared" ref="H47" si="10">SUM(H37:H46)</f>
        <v>33</v>
      </c>
      <c r="I47" s="19">
        <f t="shared" ref="I47" si="11">SUM(I37:I46)</f>
        <v>96</v>
      </c>
      <c r="J47" s="19">
        <f t="shared" ref="J47:L47" si="12">SUM(J37:J46)</f>
        <v>757</v>
      </c>
      <c r="K47" s="25"/>
      <c r="L47" s="19">
        <f t="shared" si="12"/>
        <v>68.940000000000012</v>
      </c>
    </row>
    <row r="48" spans="1:12" ht="15.75" customHeight="1" x14ac:dyDescent="0.2">
      <c r="A48" s="33">
        <f>A27</f>
        <v>1</v>
      </c>
      <c r="B48" s="33">
        <f>B27</f>
        <v>2</v>
      </c>
      <c r="C48" s="62" t="s">
        <v>4</v>
      </c>
      <c r="D48" s="63"/>
      <c r="E48" s="31"/>
      <c r="F48" s="32">
        <f>F36+F47</f>
        <v>1265</v>
      </c>
      <c r="G48" s="32">
        <f t="shared" ref="G48" si="13">G36+G47</f>
        <v>41</v>
      </c>
      <c r="H48" s="32">
        <f t="shared" ref="H48" si="14">H36+H47</f>
        <v>81</v>
      </c>
      <c r="I48" s="32">
        <f t="shared" ref="I48" si="15">I36+I47</f>
        <v>182</v>
      </c>
      <c r="J48" s="32">
        <f t="shared" ref="J48:L48" si="16">J36+J47</f>
        <v>1622</v>
      </c>
      <c r="K48" s="32"/>
      <c r="L48" s="32">
        <f t="shared" si="16"/>
        <v>137.88</v>
      </c>
    </row>
    <row r="49" spans="1:12" ht="15" x14ac:dyDescent="0.25">
      <c r="A49" s="20">
        <v>1</v>
      </c>
      <c r="B49" s="21">
        <v>3</v>
      </c>
      <c r="C49" s="22" t="s">
        <v>20</v>
      </c>
      <c r="D49" s="5" t="s">
        <v>21</v>
      </c>
      <c r="E49" s="60" t="s">
        <v>83</v>
      </c>
      <c r="F49" s="40">
        <v>180</v>
      </c>
      <c r="G49" s="40">
        <v>21.9</v>
      </c>
      <c r="H49" s="40">
        <v>14.3</v>
      </c>
      <c r="I49" s="40">
        <v>19.14</v>
      </c>
      <c r="J49" s="40">
        <v>293</v>
      </c>
      <c r="K49" s="41">
        <v>84</v>
      </c>
      <c r="L49" s="40">
        <v>40.51</v>
      </c>
    </row>
    <row r="50" spans="1:12" ht="15" x14ac:dyDescent="0.25">
      <c r="A50" s="23"/>
      <c r="B50" s="15"/>
      <c r="C50" s="11"/>
      <c r="D50" s="6"/>
      <c r="E50" s="42" t="s">
        <v>84</v>
      </c>
      <c r="F50" s="43"/>
      <c r="G50" s="43">
        <v>2</v>
      </c>
      <c r="H50" s="43">
        <v>2</v>
      </c>
      <c r="I50" s="43">
        <v>13</v>
      </c>
      <c r="J50" s="43">
        <v>78</v>
      </c>
      <c r="K50" s="44"/>
      <c r="L50" s="43"/>
    </row>
    <row r="51" spans="1:12" ht="15" x14ac:dyDescent="0.25">
      <c r="A51" s="23"/>
      <c r="B51" s="15"/>
      <c r="C51" s="11"/>
      <c r="D51" s="7" t="s">
        <v>22</v>
      </c>
      <c r="E51" s="42" t="s">
        <v>62</v>
      </c>
      <c r="F51" s="43">
        <v>200</v>
      </c>
      <c r="G51" s="43">
        <v>3</v>
      </c>
      <c r="H51" s="43">
        <v>0</v>
      </c>
      <c r="I51" s="43">
        <v>23</v>
      </c>
      <c r="J51" s="43">
        <v>104</v>
      </c>
      <c r="K51" s="44">
        <v>382</v>
      </c>
      <c r="L51" s="43">
        <v>10.38</v>
      </c>
    </row>
    <row r="52" spans="1:12" ht="15" x14ac:dyDescent="0.25">
      <c r="A52" s="23"/>
      <c r="B52" s="15"/>
      <c r="C52" s="11"/>
      <c r="D52" s="7" t="s">
        <v>23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24</v>
      </c>
      <c r="E53" s="42" t="s">
        <v>48</v>
      </c>
      <c r="F53" s="43">
        <v>190</v>
      </c>
      <c r="G53" s="43">
        <v>1</v>
      </c>
      <c r="H53" s="43">
        <v>1</v>
      </c>
      <c r="I53" s="43">
        <v>17</v>
      </c>
      <c r="J53" s="43">
        <v>90</v>
      </c>
      <c r="K53" s="44"/>
      <c r="L53" s="43">
        <v>18.05</v>
      </c>
    </row>
    <row r="54" spans="1:12" ht="15" x14ac:dyDescent="0.25">
      <c r="A54" s="23"/>
      <c r="B54" s="15"/>
      <c r="C54" s="11"/>
      <c r="D54" s="6"/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6"/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4"/>
      <c r="B56" s="17"/>
      <c r="C56" s="8"/>
      <c r="D56" s="18" t="s">
        <v>33</v>
      </c>
      <c r="E56" s="9"/>
      <c r="F56" s="19">
        <f>SUM(F49:F55)</f>
        <v>570</v>
      </c>
      <c r="G56" s="19">
        <f t="shared" ref="G56" si="17">SUM(G49:G55)</f>
        <v>27.9</v>
      </c>
      <c r="H56" s="19">
        <f t="shared" ref="H56" si="18">SUM(H49:H55)</f>
        <v>17.3</v>
      </c>
      <c r="I56" s="19">
        <f t="shared" ref="I56" si="19">SUM(I49:I55)</f>
        <v>72.14</v>
      </c>
      <c r="J56" s="19">
        <f t="shared" ref="J56:L56" si="20">SUM(J49:J55)</f>
        <v>565</v>
      </c>
      <c r="K56" s="25"/>
      <c r="L56" s="19">
        <f t="shared" si="20"/>
        <v>68.94</v>
      </c>
    </row>
    <row r="57" spans="1:12" ht="15" x14ac:dyDescent="0.25">
      <c r="A57" s="26">
        <f>A49</f>
        <v>1</v>
      </c>
      <c r="B57" s="13">
        <f>B49</f>
        <v>3</v>
      </c>
      <c r="C57" s="10" t="s">
        <v>25</v>
      </c>
      <c r="D57" s="7" t="s">
        <v>26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27</v>
      </c>
      <c r="E58" s="42" t="s">
        <v>56</v>
      </c>
      <c r="F58" s="43">
        <v>200</v>
      </c>
      <c r="G58" s="43">
        <v>3</v>
      </c>
      <c r="H58" s="43">
        <v>5</v>
      </c>
      <c r="I58" s="43">
        <v>23</v>
      </c>
      <c r="J58" s="43">
        <v>149</v>
      </c>
      <c r="K58" s="44">
        <v>42</v>
      </c>
      <c r="L58" s="43">
        <v>10.62</v>
      </c>
    </row>
    <row r="59" spans="1:12" ht="15" x14ac:dyDescent="0.25">
      <c r="A59" s="23"/>
      <c r="B59" s="15"/>
      <c r="C59" s="11"/>
      <c r="D59" s="7" t="s">
        <v>28</v>
      </c>
      <c r="E59" s="42" t="s">
        <v>57</v>
      </c>
      <c r="F59" s="55">
        <v>100</v>
      </c>
      <c r="G59" s="43">
        <v>8</v>
      </c>
      <c r="H59" s="43">
        <v>8</v>
      </c>
      <c r="I59" s="43">
        <v>2</v>
      </c>
      <c r="J59" s="43">
        <v>112</v>
      </c>
      <c r="K59" s="44">
        <v>301</v>
      </c>
      <c r="L59" s="43">
        <v>31.43</v>
      </c>
    </row>
    <row r="60" spans="1:12" ht="15" x14ac:dyDescent="0.25">
      <c r="A60" s="23"/>
      <c r="B60" s="15"/>
      <c r="C60" s="11"/>
      <c r="D60" s="7"/>
      <c r="E60" s="54" t="s">
        <v>60</v>
      </c>
      <c r="F60" s="57"/>
      <c r="G60" s="58">
        <v>1</v>
      </c>
      <c r="H60" s="58">
        <v>3</v>
      </c>
      <c r="I60" s="58">
        <v>4</v>
      </c>
      <c r="J60" s="58">
        <v>47</v>
      </c>
      <c r="K60" s="59">
        <v>355</v>
      </c>
      <c r="L60" s="43"/>
    </row>
    <row r="61" spans="1:12" ht="15" x14ac:dyDescent="0.25">
      <c r="A61" s="23"/>
      <c r="B61" s="15"/>
      <c r="C61" s="11"/>
      <c r="D61" s="7" t="s">
        <v>29</v>
      </c>
      <c r="E61" s="42" t="s">
        <v>58</v>
      </c>
      <c r="F61" s="43">
        <v>150</v>
      </c>
      <c r="G61" s="43">
        <v>9</v>
      </c>
      <c r="H61" s="43">
        <v>10</v>
      </c>
      <c r="I61" s="43">
        <v>48</v>
      </c>
      <c r="J61" s="43">
        <v>318</v>
      </c>
      <c r="K61" s="44">
        <v>309</v>
      </c>
      <c r="L61" s="43">
        <v>4.84</v>
      </c>
    </row>
    <row r="62" spans="1:12" ht="15" x14ac:dyDescent="0.25">
      <c r="A62" s="23"/>
      <c r="B62" s="15"/>
      <c r="C62" s="11"/>
      <c r="D62" s="7" t="s">
        <v>30</v>
      </c>
      <c r="E62" s="42" t="s">
        <v>53</v>
      </c>
      <c r="F62" s="43">
        <v>180</v>
      </c>
      <c r="G62" s="43">
        <v>0</v>
      </c>
      <c r="H62" s="43">
        <v>0</v>
      </c>
      <c r="I62" s="43">
        <v>22</v>
      </c>
      <c r="J62" s="43">
        <v>88</v>
      </c>
      <c r="K62" s="44">
        <v>349</v>
      </c>
      <c r="L62" s="43">
        <v>3.45</v>
      </c>
    </row>
    <row r="63" spans="1:12" ht="15" x14ac:dyDescent="0.25">
      <c r="A63" s="23"/>
      <c r="B63" s="15"/>
      <c r="C63" s="11"/>
      <c r="D63" s="7" t="s">
        <v>31</v>
      </c>
      <c r="E63" s="42" t="s">
        <v>52</v>
      </c>
      <c r="F63" s="43">
        <v>50</v>
      </c>
      <c r="G63" s="43">
        <v>3</v>
      </c>
      <c r="H63" s="43">
        <v>10</v>
      </c>
      <c r="I63" s="43">
        <v>18</v>
      </c>
      <c r="J63" s="43">
        <v>174</v>
      </c>
      <c r="K63" s="44">
        <v>1</v>
      </c>
      <c r="L63" s="43">
        <v>2.4500000000000002</v>
      </c>
    </row>
    <row r="64" spans="1:12" ht="15" x14ac:dyDescent="0.25">
      <c r="A64" s="23"/>
      <c r="B64" s="15"/>
      <c r="C64" s="11"/>
      <c r="D64" s="7" t="s">
        <v>32</v>
      </c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6" t="s">
        <v>24</v>
      </c>
      <c r="E65" s="42" t="s">
        <v>48</v>
      </c>
      <c r="F65" s="43">
        <v>170</v>
      </c>
      <c r="G65" s="43">
        <v>1</v>
      </c>
      <c r="H65" s="43">
        <v>1</v>
      </c>
      <c r="I65" s="43">
        <v>17</v>
      </c>
      <c r="J65" s="43">
        <v>81</v>
      </c>
      <c r="K65" s="44"/>
      <c r="L65" s="43">
        <v>16.149999999999999</v>
      </c>
    </row>
    <row r="66" spans="1:12" ht="15" x14ac:dyDescent="0.25">
      <c r="A66" s="23"/>
      <c r="B66" s="15"/>
      <c r="C66" s="11"/>
      <c r="D66" s="6"/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4"/>
      <c r="B67" s="17"/>
      <c r="C67" s="8"/>
      <c r="D67" s="18" t="s">
        <v>33</v>
      </c>
      <c r="E67" s="9"/>
      <c r="F67" s="19">
        <f>SUM(F57:F66)</f>
        <v>850</v>
      </c>
      <c r="G67" s="19">
        <f t="shared" ref="G67" si="21">SUM(G57:G66)</f>
        <v>25</v>
      </c>
      <c r="H67" s="19">
        <f t="shared" ref="H67" si="22">SUM(H57:H66)</f>
        <v>37</v>
      </c>
      <c r="I67" s="19">
        <f t="shared" ref="I67" si="23">SUM(I57:I66)</f>
        <v>134</v>
      </c>
      <c r="J67" s="19">
        <f t="shared" ref="J67:L67" si="24">SUM(J57:J66)</f>
        <v>969</v>
      </c>
      <c r="K67" s="25"/>
      <c r="L67" s="19">
        <f t="shared" si="24"/>
        <v>68.94</v>
      </c>
    </row>
    <row r="68" spans="1:12" ht="15.75" customHeight="1" x14ac:dyDescent="0.2">
      <c r="A68" s="29">
        <f>A49</f>
        <v>1</v>
      </c>
      <c r="B68" s="30">
        <f>B49</f>
        <v>3</v>
      </c>
      <c r="C68" s="62" t="s">
        <v>4</v>
      </c>
      <c r="D68" s="63"/>
      <c r="E68" s="31"/>
      <c r="F68" s="32">
        <f>F56+F67</f>
        <v>1420</v>
      </c>
      <c r="G68" s="32">
        <f t="shared" ref="G68" si="25">G56+G67</f>
        <v>52.9</v>
      </c>
      <c r="H68" s="32">
        <f t="shared" ref="H68" si="26">H56+H67</f>
        <v>54.3</v>
      </c>
      <c r="I68" s="32">
        <f t="shared" ref="I68" si="27">I56+I67</f>
        <v>206.14</v>
      </c>
      <c r="J68" s="32">
        <f t="shared" ref="J68:L68" si="28">J56+J67</f>
        <v>1534</v>
      </c>
      <c r="K68" s="32"/>
      <c r="L68" s="32">
        <f t="shared" si="28"/>
        <v>137.88</v>
      </c>
    </row>
    <row r="69" spans="1:12" ht="15" x14ac:dyDescent="0.25">
      <c r="A69" s="20">
        <v>1</v>
      </c>
      <c r="B69" s="21">
        <v>4</v>
      </c>
      <c r="C69" s="22" t="s">
        <v>20</v>
      </c>
      <c r="D69" s="5" t="s">
        <v>21</v>
      </c>
      <c r="E69" s="39" t="s">
        <v>59</v>
      </c>
      <c r="F69" s="40">
        <v>90</v>
      </c>
      <c r="G69" s="40">
        <v>16</v>
      </c>
      <c r="H69" s="40">
        <v>5</v>
      </c>
      <c r="I69" s="40">
        <v>13</v>
      </c>
      <c r="J69" s="40">
        <v>161</v>
      </c>
      <c r="K69" s="41">
        <v>148</v>
      </c>
      <c r="L69" s="40">
        <v>33.03</v>
      </c>
    </row>
    <row r="70" spans="1:12" ht="15" x14ac:dyDescent="0.25">
      <c r="A70" s="23"/>
      <c r="B70" s="15"/>
      <c r="C70" s="11"/>
      <c r="D70" s="6" t="s">
        <v>60</v>
      </c>
      <c r="E70" s="42" t="s">
        <v>60</v>
      </c>
      <c r="F70" s="43">
        <v>50</v>
      </c>
      <c r="G70" s="43">
        <v>1</v>
      </c>
      <c r="H70" s="43">
        <v>3</v>
      </c>
      <c r="I70" s="43">
        <v>4</v>
      </c>
      <c r="J70" s="43">
        <v>47</v>
      </c>
      <c r="K70" s="44">
        <v>355</v>
      </c>
      <c r="L70" s="43">
        <v>2.79</v>
      </c>
    </row>
    <row r="71" spans="1:12" ht="15" x14ac:dyDescent="0.25">
      <c r="A71" s="23"/>
      <c r="B71" s="15"/>
      <c r="C71" s="11"/>
      <c r="D71" s="6" t="s">
        <v>29</v>
      </c>
      <c r="E71" s="42" t="s">
        <v>61</v>
      </c>
      <c r="F71" s="43">
        <v>150</v>
      </c>
      <c r="G71" s="43">
        <v>3</v>
      </c>
      <c r="H71" s="43">
        <v>6</v>
      </c>
      <c r="I71" s="43">
        <v>21</v>
      </c>
      <c r="J71" s="43">
        <v>150</v>
      </c>
      <c r="K71" s="44">
        <v>321</v>
      </c>
      <c r="L71" s="43">
        <v>14.51</v>
      </c>
    </row>
    <row r="72" spans="1:12" ht="15" x14ac:dyDescent="0.25">
      <c r="A72" s="23"/>
      <c r="B72" s="15"/>
      <c r="C72" s="11"/>
      <c r="D72" s="7" t="s">
        <v>22</v>
      </c>
      <c r="E72" s="42" t="s">
        <v>62</v>
      </c>
      <c r="F72" s="43">
        <v>200</v>
      </c>
      <c r="G72" s="43">
        <v>3</v>
      </c>
      <c r="H72" s="43">
        <v>0</v>
      </c>
      <c r="I72" s="43">
        <v>23</v>
      </c>
      <c r="J72" s="43">
        <v>104</v>
      </c>
      <c r="K72" s="44">
        <v>382</v>
      </c>
      <c r="L72" s="43">
        <v>10.38</v>
      </c>
    </row>
    <row r="73" spans="1:12" ht="15" x14ac:dyDescent="0.25">
      <c r="A73" s="23"/>
      <c r="B73" s="15"/>
      <c r="C73" s="11"/>
      <c r="D73" s="7" t="s">
        <v>23</v>
      </c>
      <c r="E73" s="42" t="s">
        <v>52</v>
      </c>
      <c r="F73" s="43">
        <v>50</v>
      </c>
      <c r="G73" s="43">
        <v>3</v>
      </c>
      <c r="H73" s="43">
        <v>10</v>
      </c>
      <c r="I73" s="43">
        <v>18</v>
      </c>
      <c r="J73" s="43">
        <v>174</v>
      </c>
      <c r="K73" s="44">
        <v>1</v>
      </c>
      <c r="L73" s="43">
        <v>2.4500000000000002</v>
      </c>
    </row>
    <row r="74" spans="1:12" ht="15" x14ac:dyDescent="0.25">
      <c r="A74" s="23"/>
      <c r="B74" s="15"/>
      <c r="C74" s="11"/>
      <c r="D74" s="7" t="s">
        <v>45</v>
      </c>
      <c r="E74" s="42" t="s">
        <v>46</v>
      </c>
      <c r="F74" s="43">
        <v>15</v>
      </c>
      <c r="G74" s="43">
        <v>0</v>
      </c>
      <c r="H74" s="43">
        <v>8</v>
      </c>
      <c r="I74" s="43">
        <v>0</v>
      </c>
      <c r="J74" s="43">
        <v>72</v>
      </c>
      <c r="K74" s="44">
        <v>14</v>
      </c>
      <c r="L74" s="43">
        <v>5.78</v>
      </c>
    </row>
    <row r="75" spans="1:12" ht="15" x14ac:dyDescent="0.25">
      <c r="A75" s="23"/>
      <c r="B75" s="15"/>
      <c r="C75" s="11"/>
      <c r="D75" s="7" t="s">
        <v>24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6"/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6"/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4"/>
      <c r="B78" s="17"/>
      <c r="C78" s="8"/>
      <c r="D78" s="18" t="s">
        <v>33</v>
      </c>
      <c r="E78" s="9"/>
      <c r="F78" s="19">
        <f>SUM(F69:F77)</f>
        <v>555</v>
      </c>
      <c r="G78" s="19">
        <f t="shared" ref="G78" si="29">SUM(G69:G77)</f>
        <v>26</v>
      </c>
      <c r="H78" s="19">
        <f t="shared" ref="H78" si="30">SUM(H69:H77)</f>
        <v>32</v>
      </c>
      <c r="I78" s="19">
        <f t="shared" ref="I78" si="31">SUM(I69:I77)</f>
        <v>79</v>
      </c>
      <c r="J78" s="19">
        <f t="shared" ref="J78:L78" si="32">SUM(J69:J77)</f>
        <v>708</v>
      </c>
      <c r="K78" s="25"/>
      <c r="L78" s="19">
        <f t="shared" si="32"/>
        <v>68.94</v>
      </c>
    </row>
    <row r="79" spans="1:12" ht="15" x14ac:dyDescent="0.25">
      <c r="A79" s="26">
        <f>A69</f>
        <v>1</v>
      </c>
      <c r="B79" s="13">
        <f>B69</f>
        <v>4</v>
      </c>
      <c r="C79" s="10" t="s">
        <v>25</v>
      </c>
      <c r="D79" s="7" t="s">
        <v>26</v>
      </c>
      <c r="E79" s="42"/>
      <c r="F79" s="43"/>
      <c r="G79" s="43"/>
      <c r="H79" s="43"/>
      <c r="I79" s="43"/>
      <c r="J79" s="43"/>
      <c r="K79" s="44"/>
      <c r="L79" s="43"/>
    </row>
    <row r="80" spans="1:12" ht="15.75" thickBot="1" x14ac:dyDescent="0.3">
      <c r="A80" s="23"/>
      <c r="B80" s="15"/>
      <c r="C80" s="11"/>
      <c r="D80" s="7" t="s">
        <v>27</v>
      </c>
      <c r="E80" s="42" t="s">
        <v>63</v>
      </c>
      <c r="F80" s="43">
        <v>250</v>
      </c>
      <c r="G80" s="43">
        <v>6</v>
      </c>
      <c r="H80" s="43">
        <v>5</v>
      </c>
      <c r="I80" s="43">
        <v>16</v>
      </c>
      <c r="J80" s="43">
        <v>133</v>
      </c>
      <c r="K80" s="44">
        <v>102</v>
      </c>
      <c r="L80" s="43">
        <v>7.49</v>
      </c>
    </row>
    <row r="81" spans="1:12" ht="15" x14ac:dyDescent="0.25">
      <c r="A81" s="23"/>
      <c r="B81" s="15"/>
      <c r="C81" s="11"/>
      <c r="D81" s="7" t="s">
        <v>28</v>
      </c>
      <c r="E81" s="60" t="s">
        <v>85</v>
      </c>
      <c r="F81" s="43">
        <v>90</v>
      </c>
      <c r="G81" s="43">
        <v>16</v>
      </c>
      <c r="H81" s="43">
        <v>5</v>
      </c>
      <c r="I81" s="43">
        <v>13</v>
      </c>
      <c r="J81" s="43">
        <v>161</v>
      </c>
      <c r="K81" s="61">
        <v>148</v>
      </c>
      <c r="L81" s="43">
        <v>34.96</v>
      </c>
    </row>
    <row r="82" spans="1:12" ht="15" x14ac:dyDescent="0.25">
      <c r="A82" s="23"/>
      <c r="B82" s="15"/>
      <c r="C82" s="11"/>
      <c r="D82" s="7"/>
      <c r="E82" s="51" t="s">
        <v>86</v>
      </c>
      <c r="F82" s="43">
        <v>50</v>
      </c>
      <c r="G82" s="43">
        <v>1</v>
      </c>
      <c r="H82" s="43">
        <v>3</v>
      </c>
      <c r="I82" s="43">
        <v>4</v>
      </c>
      <c r="J82" s="43">
        <v>47</v>
      </c>
      <c r="K82" s="44">
        <v>355</v>
      </c>
      <c r="L82" s="43">
        <v>2.79</v>
      </c>
    </row>
    <row r="83" spans="1:12" ht="15" x14ac:dyDescent="0.25">
      <c r="A83" s="23"/>
      <c r="B83" s="15"/>
      <c r="C83" s="11"/>
      <c r="D83" s="7" t="s">
        <v>29</v>
      </c>
      <c r="E83" s="42" t="s">
        <v>61</v>
      </c>
      <c r="F83" s="43">
        <v>150</v>
      </c>
      <c r="G83" s="43">
        <v>3</v>
      </c>
      <c r="H83" s="43">
        <v>6</v>
      </c>
      <c r="I83" s="43">
        <v>21</v>
      </c>
      <c r="J83" s="43">
        <v>150</v>
      </c>
      <c r="K83" s="44">
        <v>321</v>
      </c>
      <c r="L83" s="43">
        <v>13.45</v>
      </c>
    </row>
    <row r="84" spans="1:12" ht="15" x14ac:dyDescent="0.25">
      <c r="A84" s="23"/>
      <c r="B84" s="15"/>
      <c r="C84" s="11"/>
      <c r="D84" s="7" t="s">
        <v>30</v>
      </c>
      <c r="E84" s="42" t="s">
        <v>64</v>
      </c>
      <c r="F84" s="43">
        <v>180</v>
      </c>
      <c r="G84" s="43">
        <v>0</v>
      </c>
      <c r="H84" s="43">
        <v>0</v>
      </c>
      <c r="I84" s="43">
        <v>28</v>
      </c>
      <c r="J84" s="43">
        <v>112</v>
      </c>
      <c r="K84" s="44">
        <v>376</v>
      </c>
      <c r="L84" s="43">
        <v>4.8</v>
      </c>
    </row>
    <row r="85" spans="1:12" ht="15" x14ac:dyDescent="0.25">
      <c r="A85" s="23"/>
      <c r="B85" s="15"/>
      <c r="C85" s="11"/>
      <c r="D85" s="7" t="s">
        <v>31</v>
      </c>
      <c r="E85" s="42" t="s">
        <v>52</v>
      </c>
      <c r="F85" s="43">
        <v>50</v>
      </c>
      <c r="G85" s="43">
        <v>3</v>
      </c>
      <c r="H85" s="43">
        <v>10</v>
      </c>
      <c r="I85" s="43">
        <v>18</v>
      </c>
      <c r="J85" s="43">
        <v>174</v>
      </c>
      <c r="K85" s="44">
        <v>1</v>
      </c>
      <c r="L85" s="43">
        <v>2.4500000000000002</v>
      </c>
    </row>
    <row r="86" spans="1:12" ht="15" x14ac:dyDescent="0.25">
      <c r="A86" s="23"/>
      <c r="B86" s="15"/>
      <c r="C86" s="11"/>
      <c r="D86" s="7" t="s">
        <v>32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 t="s">
        <v>49</v>
      </c>
      <c r="E87" s="54" t="s">
        <v>78</v>
      </c>
      <c r="F87" s="43">
        <v>20</v>
      </c>
      <c r="G87" s="43">
        <v>2</v>
      </c>
      <c r="H87" s="43">
        <v>14</v>
      </c>
      <c r="I87" s="43">
        <v>15</v>
      </c>
      <c r="J87" s="43">
        <v>194</v>
      </c>
      <c r="K87" s="44"/>
      <c r="L87" s="43">
        <v>3</v>
      </c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SUM(F79:F88)</f>
        <v>790</v>
      </c>
      <c r="G89" s="19">
        <f t="shared" ref="G89" si="33">SUM(G79:G88)</f>
        <v>31</v>
      </c>
      <c r="H89" s="19">
        <f t="shared" ref="H89" si="34">SUM(H79:H88)</f>
        <v>43</v>
      </c>
      <c r="I89" s="19">
        <f t="shared" ref="I89" si="35">SUM(I79:I88)</f>
        <v>115</v>
      </c>
      <c r="J89" s="19">
        <f t="shared" ref="J89:L89" si="36">SUM(J79:J88)</f>
        <v>971</v>
      </c>
      <c r="K89" s="25"/>
      <c r="L89" s="19">
        <f t="shared" si="36"/>
        <v>68.94</v>
      </c>
    </row>
    <row r="90" spans="1:12" ht="15.75" customHeight="1" x14ac:dyDescent="0.2">
      <c r="A90" s="29">
        <f>A69</f>
        <v>1</v>
      </c>
      <c r="B90" s="30">
        <f>B69</f>
        <v>4</v>
      </c>
      <c r="C90" s="62" t="s">
        <v>4</v>
      </c>
      <c r="D90" s="63"/>
      <c r="E90" s="31"/>
      <c r="F90" s="32">
        <f>F78+F89</f>
        <v>1345</v>
      </c>
      <c r="G90" s="32">
        <f t="shared" ref="G90" si="37">G78+G89</f>
        <v>57</v>
      </c>
      <c r="H90" s="32">
        <f t="shared" ref="H90" si="38">H78+H89</f>
        <v>75</v>
      </c>
      <c r="I90" s="32">
        <f t="shared" ref="I90" si="39">I78+I89</f>
        <v>194</v>
      </c>
      <c r="J90" s="32">
        <f t="shared" ref="J90:L90" si="40">J78+J89</f>
        <v>1679</v>
      </c>
      <c r="K90" s="32"/>
      <c r="L90" s="32">
        <f t="shared" si="40"/>
        <v>137.88</v>
      </c>
    </row>
    <row r="91" spans="1:12" ht="15" x14ac:dyDescent="0.25">
      <c r="A91" s="20">
        <v>1</v>
      </c>
      <c r="B91" s="21">
        <v>5</v>
      </c>
      <c r="C91" s="22" t="s">
        <v>20</v>
      </c>
      <c r="D91" s="5" t="s">
        <v>21</v>
      </c>
      <c r="E91" s="39" t="s">
        <v>65</v>
      </c>
      <c r="F91" s="40">
        <v>85</v>
      </c>
      <c r="G91" s="40">
        <v>11</v>
      </c>
      <c r="H91" s="40">
        <v>17</v>
      </c>
      <c r="I91" s="40">
        <v>11</v>
      </c>
      <c r="J91" s="40">
        <v>241</v>
      </c>
      <c r="K91" s="41">
        <v>282</v>
      </c>
      <c r="L91" s="40">
        <v>46.01</v>
      </c>
    </row>
    <row r="92" spans="1:12" ht="15" x14ac:dyDescent="0.25">
      <c r="A92" s="23"/>
      <c r="B92" s="15"/>
      <c r="C92" s="11"/>
      <c r="D92" s="6" t="s">
        <v>60</v>
      </c>
      <c r="E92" s="42" t="s">
        <v>60</v>
      </c>
      <c r="F92" s="43">
        <v>50</v>
      </c>
      <c r="G92" s="43">
        <v>1</v>
      </c>
      <c r="H92" s="43">
        <v>3</v>
      </c>
      <c r="I92" s="43">
        <v>4</v>
      </c>
      <c r="J92" s="43">
        <v>47</v>
      </c>
      <c r="K92" s="44">
        <v>355</v>
      </c>
      <c r="L92" s="43">
        <v>3.14</v>
      </c>
    </row>
    <row r="93" spans="1:12" ht="15" x14ac:dyDescent="0.25">
      <c r="A93" s="23"/>
      <c r="B93" s="15"/>
      <c r="C93" s="11"/>
      <c r="D93" s="6" t="s">
        <v>29</v>
      </c>
      <c r="E93" s="42" t="s">
        <v>66</v>
      </c>
      <c r="F93" s="43">
        <v>150</v>
      </c>
      <c r="G93" s="43">
        <v>9</v>
      </c>
      <c r="H93" s="43">
        <v>6</v>
      </c>
      <c r="I93" s="43">
        <v>39</v>
      </c>
      <c r="J93" s="43">
        <v>246</v>
      </c>
      <c r="K93" s="44">
        <v>302</v>
      </c>
      <c r="L93" s="43">
        <v>9.91</v>
      </c>
    </row>
    <row r="94" spans="1:12" ht="15" x14ac:dyDescent="0.25">
      <c r="A94" s="23"/>
      <c r="B94" s="15"/>
      <c r="C94" s="11"/>
      <c r="D94" s="7" t="s">
        <v>22</v>
      </c>
      <c r="E94" s="42" t="s">
        <v>55</v>
      </c>
      <c r="F94" s="43">
        <v>200</v>
      </c>
      <c r="G94" s="43">
        <v>0</v>
      </c>
      <c r="H94" s="43">
        <v>0</v>
      </c>
      <c r="I94" s="43">
        <v>14</v>
      </c>
      <c r="J94" s="43">
        <v>57</v>
      </c>
      <c r="K94" s="44">
        <v>376</v>
      </c>
      <c r="L94" s="43">
        <v>1.65</v>
      </c>
    </row>
    <row r="95" spans="1:12" ht="15" x14ac:dyDescent="0.25">
      <c r="A95" s="23"/>
      <c r="B95" s="15"/>
      <c r="C95" s="11"/>
      <c r="D95" s="7" t="s">
        <v>23</v>
      </c>
      <c r="E95" s="42" t="s">
        <v>52</v>
      </c>
      <c r="F95" s="43">
        <v>50</v>
      </c>
      <c r="G95" s="43">
        <v>3</v>
      </c>
      <c r="H95" s="43">
        <v>10</v>
      </c>
      <c r="I95" s="43">
        <v>18</v>
      </c>
      <c r="J95" s="43">
        <v>174</v>
      </c>
      <c r="K95" s="44">
        <v>1</v>
      </c>
      <c r="L95" s="43">
        <v>2.4500000000000002</v>
      </c>
    </row>
    <row r="96" spans="1:12" ht="15" x14ac:dyDescent="0.25">
      <c r="A96" s="23"/>
      <c r="B96" s="15"/>
      <c r="C96" s="11"/>
      <c r="D96" s="7" t="s">
        <v>45</v>
      </c>
      <c r="E96" s="42" t="s">
        <v>46</v>
      </c>
      <c r="F96" s="43">
        <v>15</v>
      </c>
      <c r="G96" s="43">
        <v>0</v>
      </c>
      <c r="H96" s="43">
        <v>12</v>
      </c>
      <c r="I96" s="43">
        <v>0</v>
      </c>
      <c r="J96" s="43">
        <v>72</v>
      </c>
      <c r="K96" s="44">
        <v>14</v>
      </c>
      <c r="L96" s="43">
        <v>5.78</v>
      </c>
    </row>
    <row r="97" spans="1:12" ht="15" x14ac:dyDescent="0.25">
      <c r="A97" s="23"/>
      <c r="B97" s="15"/>
      <c r="C97" s="11"/>
      <c r="D97" s="7" t="s">
        <v>24</v>
      </c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3"/>
      <c r="B99" s="15"/>
      <c r="C99" s="11"/>
      <c r="D99" s="6"/>
      <c r="E99" s="42"/>
      <c r="F99" s="43"/>
      <c r="G99" s="43"/>
      <c r="H99" s="43"/>
      <c r="I99" s="43"/>
      <c r="J99" s="43"/>
      <c r="K99" s="44"/>
      <c r="L99" s="43"/>
    </row>
    <row r="100" spans="1:12" ht="15" x14ac:dyDescent="0.25">
      <c r="A100" s="24"/>
      <c r="B100" s="17"/>
      <c r="C100" s="8"/>
      <c r="D100" s="18" t="s">
        <v>33</v>
      </c>
      <c r="E100" s="9"/>
      <c r="F100" s="19">
        <f>SUM(F91:F99)</f>
        <v>550</v>
      </c>
      <c r="G100" s="19">
        <f t="shared" ref="G100" si="41">SUM(G91:G99)</f>
        <v>24</v>
      </c>
      <c r="H100" s="19">
        <f t="shared" ref="H100" si="42">SUM(H91:H99)</f>
        <v>48</v>
      </c>
      <c r="I100" s="19">
        <f t="shared" ref="I100" si="43">SUM(I91:I99)</f>
        <v>86</v>
      </c>
      <c r="J100" s="19">
        <f t="shared" ref="J100:L100" si="44">SUM(J91:J99)</f>
        <v>837</v>
      </c>
      <c r="K100" s="25"/>
      <c r="L100" s="19">
        <f t="shared" si="44"/>
        <v>68.94</v>
      </c>
    </row>
    <row r="101" spans="1:12" ht="15" x14ac:dyDescent="0.25">
      <c r="A101" s="26">
        <f>A91</f>
        <v>1</v>
      </c>
      <c r="B101" s="13">
        <f>B91</f>
        <v>5</v>
      </c>
      <c r="C101" s="10" t="s">
        <v>25</v>
      </c>
      <c r="D101" s="7" t="s">
        <v>26</v>
      </c>
      <c r="E101" s="42"/>
      <c r="F101" s="43"/>
      <c r="G101" s="43"/>
      <c r="H101" s="43"/>
      <c r="I101" s="43"/>
      <c r="J101" s="43"/>
      <c r="K101" s="44"/>
      <c r="L101" s="43"/>
    </row>
    <row r="102" spans="1:12" ht="15.75" thickBot="1" x14ac:dyDescent="0.3">
      <c r="A102" s="23"/>
      <c r="B102" s="15"/>
      <c r="C102" s="11"/>
      <c r="D102" s="7" t="s">
        <v>27</v>
      </c>
      <c r="E102" s="42" t="s">
        <v>67</v>
      </c>
      <c r="F102" s="55">
        <v>207</v>
      </c>
      <c r="G102" s="43">
        <v>2</v>
      </c>
      <c r="H102" s="43">
        <v>4</v>
      </c>
      <c r="I102" s="43">
        <v>10</v>
      </c>
      <c r="J102" s="43">
        <v>84</v>
      </c>
      <c r="K102" s="44">
        <v>82</v>
      </c>
      <c r="L102" s="43">
        <v>10.7</v>
      </c>
    </row>
    <row r="103" spans="1:12" ht="15" x14ac:dyDescent="0.25">
      <c r="A103" s="23"/>
      <c r="B103" s="15"/>
      <c r="C103" s="11"/>
      <c r="D103" s="7" t="s">
        <v>28</v>
      </c>
      <c r="E103" s="60" t="s">
        <v>87</v>
      </c>
      <c r="F103" s="43">
        <v>75</v>
      </c>
      <c r="G103" s="43">
        <v>11</v>
      </c>
      <c r="H103" s="43">
        <v>17</v>
      </c>
      <c r="I103" s="43">
        <v>11</v>
      </c>
      <c r="J103" s="43">
        <v>241</v>
      </c>
      <c r="K103" s="61">
        <v>28</v>
      </c>
      <c r="L103" s="43">
        <v>42.95</v>
      </c>
    </row>
    <row r="104" spans="1:12" ht="15" x14ac:dyDescent="0.25">
      <c r="A104" s="23"/>
      <c r="B104" s="15"/>
      <c r="C104" s="11"/>
      <c r="D104" s="7"/>
      <c r="E104" s="51" t="s">
        <v>86</v>
      </c>
      <c r="F104" s="43">
        <v>25</v>
      </c>
      <c r="G104" s="43">
        <v>1</v>
      </c>
      <c r="H104" s="43">
        <v>3</v>
      </c>
      <c r="I104" s="43">
        <v>4</v>
      </c>
      <c r="J104" s="43">
        <v>47</v>
      </c>
      <c r="K104" s="44">
        <v>355</v>
      </c>
      <c r="L104" s="43"/>
    </row>
    <row r="105" spans="1:12" ht="15" x14ac:dyDescent="0.25">
      <c r="A105" s="23"/>
      <c r="B105" s="15"/>
      <c r="C105" s="11"/>
      <c r="D105" s="7" t="s">
        <v>29</v>
      </c>
      <c r="E105" s="42" t="s">
        <v>66</v>
      </c>
      <c r="F105" s="43">
        <v>150</v>
      </c>
      <c r="G105" s="43">
        <v>9</v>
      </c>
      <c r="H105" s="43">
        <v>6</v>
      </c>
      <c r="I105" s="43">
        <v>39</v>
      </c>
      <c r="J105" s="43">
        <v>246</v>
      </c>
      <c r="K105" s="44">
        <v>302</v>
      </c>
      <c r="L105" s="43">
        <v>9.85</v>
      </c>
    </row>
    <row r="106" spans="1:12" ht="15" x14ac:dyDescent="0.25">
      <c r="A106" s="23"/>
      <c r="B106" s="15"/>
      <c r="C106" s="11"/>
      <c r="D106" s="7" t="s">
        <v>30</v>
      </c>
      <c r="E106" s="42" t="s">
        <v>53</v>
      </c>
      <c r="F106" s="43">
        <v>180</v>
      </c>
      <c r="G106" s="43">
        <v>0</v>
      </c>
      <c r="H106" s="43">
        <v>0</v>
      </c>
      <c r="I106" s="43">
        <v>22</v>
      </c>
      <c r="J106" s="43">
        <v>88</v>
      </c>
      <c r="K106" s="44">
        <v>349</v>
      </c>
      <c r="L106" s="43">
        <v>2.99</v>
      </c>
    </row>
    <row r="107" spans="1:12" ht="15" x14ac:dyDescent="0.25">
      <c r="A107" s="23"/>
      <c r="B107" s="15"/>
      <c r="C107" s="11"/>
      <c r="D107" s="7" t="s">
        <v>31</v>
      </c>
      <c r="E107" s="42" t="s">
        <v>52</v>
      </c>
      <c r="F107" s="43">
        <v>50</v>
      </c>
      <c r="G107" s="43">
        <v>3</v>
      </c>
      <c r="H107" s="43">
        <v>10</v>
      </c>
      <c r="I107" s="43">
        <v>18</v>
      </c>
      <c r="J107" s="43">
        <v>174</v>
      </c>
      <c r="K107" s="44">
        <v>1</v>
      </c>
      <c r="L107" s="43">
        <v>2.4500000000000002</v>
      </c>
    </row>
    <row r="108" spans="1:12" ht="15" x14ac:dyDescent="0.25">
      <c r="A108" s="23"/>
      <c r="B108" s="15"/>
      <c r="C108" s="11"/>
      <c r="D108" s="7" t="s">
        <v>32</v>
      </c>
      <c r="E108" s="42"/>
      <c r="F108" s="43"/>
      <c r="G108" s="43"/>
      <c r="H108" s="43"/>
      <c r="I108" s="43"/>
      <c r="J108" s="43"/>
      <c r="K108" s="44"/>
      <c r="L108" s="43"/>
    </row>
    <row r="109" spans="1:12" ht="15" x14ac:dyDescent="0.25">
      <c r="A109" s="23"/>
      <c r="B109" s="15"/>
      <c r="C109" s="11"/>
      <c r="D109" s="6"/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6"/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4"/>
      <c r="B111" s="17"/>
      <c r="C111" s="8"/>
      <c r="D111" s="18" t="s">
        <v>33</v>
      </c>
      <c r="E111" s="9"/>
      <c r="F111" s="19">
        <f>SUM(F101:F110)</f>
        <v>687</v>
      </c>
      <c r="G111" s="19">
        <f t="shared" ref="G111" si="45">SUM(G101:G110)</f>
        <v>26</v>
      </c>
      <c r="H111" s="19">
        <f t="shared" ref="H111" si="46">SUM(H101:H110)</f>
        <v>40</v>
      </c>
      <c r="I111" s="19">
        <f t="shared" ref="I111" si="47">SUM(I101:I110)</f>
        <v>104</v>
      </c>
      <c r="J111" s="19">
        <f t="shared" ref="J111:L111" si="48">SUM(J101:J110)</f>
        <v>880</v>
      </c>
      <c r="K111" s="25"/>
      <c r="L111" s="19">
        <f t="shared" si="48"/>
        <v>68.940000000000012</v>
      </c>
    </row>
    <row r="112" spans="1:12" ht="15.75" customHeight="1" x14ac:dyDescent="0.2">
      <c r="A112" s="29">
        <f>A91</f>
        <v>1</v>
      </c>
      <c r="B112" s="30">
        <f>B91</f>
        <v>5</v>
      </c>
      <c r="C112" s="62" t="s">
        <v>4</v>
      </c>
      <c r="D112" s="63"/>
      <c r="E112" s="31"/>
      <c r="F112" s="32">
        <f>F100+F111</f>
        <v>1237</v>
      </c>
      <c r="G112" s="32">
        <f>G100+G111</f>
        <v>50</v>
      </c>
      <c r="H112" s="32">
        <f>H100+H111</f>
        <v>88</v>
      </c>
      <c r="I112" s="32">
        <f>I100+I111</f>
        <v>190</v>
      </c>
      <c r="J112" s="32">
        <f>J100+J111</f>
        <v>1717</v>
      </c>
      <c r="K112" s="32"/>
      <c r="L112" s="32">
        <f>L100+L111</f>
        <v>137.88</v>
      </c>
    </row>
    <row r="113" spans="1:12" ht="15" x14ac:dyDescent="0.25">
      <c r="A113" s="20">
        <v>2</v>
      </c>
      <c r="B113" s="21">
        <v>1</v>
      </c>
      <c r="C113" s="22" t="s">
        <v>20</v>
      </c>
      <c r="D113" s="5" t="s">
        <v>21</v>
      </c>
      <c r="E113" s="60" t="s">
        <v>88</v>
      </c>
      <c r="F113" s="40">
        <v>250</v>
      </c>
      <c r="G113" s="40">
        <v>4</v>
      </c>
      <c r="H113" s="40">
        <v>5</v>
      </c>
      <c r="I113" s="40">
        <v>42</v>
      </c>
      <c r="J113" s="40">
        <v>229</v>
      </c>
      <c r="K113" s="41">
        <v>177</v>
      </c>
      <c r="L113" s="40">
        <v>19.88</v>
      </c>
    </row>
    <row r="114" spans="1:12" ht="15" x14ac:dyDescent="0.25">
      <c r="A114" s="23"/>
      <c r="B114" s="15"/>
      <c r="C114" s="11"/>
      <c r="D114" s="6"/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22</v>
      </c>
      <c r="E115" s="42" t="s">
        <v>69</v>
      </c>
      <c r="F115" s="43">
        <v>200</v>
      </c>
      <c r="G115" s="43">
        <v>3</v>
      </c>
      <c r="H115" s="43">
        <v>6</v>
      </c>
      <c r="I115" s="43">
        <v>16</v>
      </c>
      <c r="J115" s="43">
        <v>130</v>
      </c>
      <c r="K115" s="44">
        <v>394</v>
      </c>
      <c r="L115" s="43">
        <v>9.5500000000000007</v>
      </c>
    </row>
    <row r="116" spans="1:12" ht="15" x14ac:dyDescent="0.25">
      <c r="A116" s="23"/>
      <c r="B116" s="15"/>
      <c r="C116" s="11"/>
      <c r="D116" s="7" t="s">
        <v>23</v>
      </c>
      <c r="E116" s="42" t="s">
        <v>52</v>
      </c>
      <c r="F116" s="43">
        <v>50</v>
      </c>
      <c r="G116" s="43">
        <v>3</v>
      </c>
      <c r="H116" s="43">
        <v>10</v>
      </c>
      <c r="I116" s="43">
        <v>18</v>
      </c>
      <c r="J116" s="43">
        <v>174</v>
      </c>
      <c r="K116" s="44">
        <v>1</v>
      </c>
      <c r="L116" s="43">
        <v>2.4500000000000002</v>
      </c>
    </row>
    <row r="117" spans="1:12" ht="15" x14ac:dyDescent="0.25">
      <c r="A117" s="23"/>
      <c r="B117" s="15"/>
      <c r="C117" s="11"/>
      <c r="D117" s="7" t="s">
        <v>45</v>
      </c>
      <c r="E117" s="42" t="s">
        <v>46</v>
      </c>
      <c r="F117" s="43">
        <v>10</v>
      </c>
      <c r="G117" s="43">
        <v>0</v>
      </c>
      <c r="H117" s="43">
        <v>8</v>
      </c>
      <c r="I117" s="43">
        <v>0</v>
      </c>
      <c r="J117" s="43">
        <v>72</v>
      </c>
      <c r="K117" s="44">
        <v>14</v>
      </c>
      <c r="L117" s="43">
        <v>3.85</v>
      </c>
    </row>
    <row r="118" spans="1:12" ht="15" x14ac:dyDescent="0.25">
      <c r="A118" s="23"/>
      <c r="B118" s="15"/>
      <c r="C118" s="11"/>
      <c r="D118" s="7" t="s">
        <v>44</v>
      </c>
      <c r="E118" s="42" t="s">
        <v>43</v>
      </c>
      <c r="F118" s="43">
        <v>15</v>
      </c>
      <c r="G118" s="43">
        <v>4</v>
      </c>
      <c r="H118" s="43">
        <v>4</v>
      </c>
      <c r="I118" s="43">
        <v>0</v>
      </c>
      <c r="J118" s="43">
        <v>52</v>
      </c>
      <c r="K118" s="44">
        <v>15</v>
      </c>
      <c r="L118" s="43">
        <v>7.73</v>
      </c>
    </row>
    <row r="119" spans="1:12" ht="15" x14ac:dyDescent="0.25">
      <c r="A119" s="23"/>
      <c r="B119" s="15"/>
      <c r="C119" s="11"/>
      <c r="D119" s="7" t="s">
        <v>24</v>
      </c>
      <c r="E119" s="42" t="s">
        <v>48</v>
      </c>
      <c r="F119" s="43">
        <v>205</v>
      </c>
      <c r="G119" s="43">
        <v>1</v>
      </c>
      <c r="H119" s="43">
        <v>1</v>
      </c>
      <c r="I119" s="43">
        <v>20</v>
      </c>
      <c r="J119" s="43">
        <v>93</v>
      </c>
      <c r="K119" s="44"/>
      <c r="L119" s="43">
        <v>19.48</v>
      </c>
    </row>
    <row r="120" spans="1:12" ht="15" x14ac:dyDescent="0.25">
      <c r="A120" s="23"/>
      <c r="B120" s="15"/>
      <c r="C120" s="11"/>
      <c r="D120" s="6" t="s">
        <v>49</v>
      </c>
      <c r="E120" s="54" t="s">
        <v>78</v>
      </c>
      <c r="F120" s="43">
        <v>40</v>
      </c>
      <c r="G120" s="43">
        <v>4</v>
      </c>
      <c r="H120" s="43">
        <v>28</v>
      </c>
      <c r="I120" s="43">
        <v>30</v>
      </c>
      <c r="J120" s="43">
        <v>388</v>
      </c>
      <c r="K120" s="44"/>
      <c r="L120" s="43">
        <v>6</v>
      </c>
    </row>
    <row r="121" spans="1:12" ht="15" x14ac:dyDescent="0.25">
      <c r="A121" s="23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24"/>
      <c r="B122" s="17"/>
      <c r="C122" s="8"/>
      <c r="D122" s="18" t="s">
        <v>33</v>
      </c>
      <c r="E122" s="9"/>
      <c r="F122" s="19">
        <f>SUM(F113:F121)</f>
        <v>770</v>
      </c>
      <c r="G122" s="19">
        <f t="shared" ref="G122:J122" si="49">SUM(G113:G121)</f>
        <v>19</v>
      </c>
      <c r="H122" s="19">
        <f t="shared" si="49"/>
        <v>62</v>
      </c>
      <c r="I122" s="19">
        <f t="shared" si="49"/>
        <v>126</v>
      </c>
      <c r="J122" s="19">
        <f t="shared" si="49"/>
        <v>1138</v>
      </c>
      <c r="K122" s="25"/>
      <c r="L122" s="19">
        <f t="shared" ref="L122" si="50">SUM(L113:L121)</f>
        <v>68.94</v>
      </c>
    </row>
    <row r="123" spans="1:12" ht="15" x14ac:dyDescent="0.25">
      <c r="A123" s="26">
        <f>A113</f>
        <v>2</v>
      </c>
      <c r="B123" s="13">
        <f>B113</f>
        <v>1</v>
      </c>
      <c r="C123" s="10" t="s">
        <v>25</v>
      </c>
      <c r="D123" s="7" t="s">
        <v>26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23"/>
      <c r="B124" s="15"/>
      <c r="C124" s="11"/>
      <c r="D124" s="7" t="s">
        <v>27</v>
      </c>
      <c r="E124" s="42" t="s">
        <v>70</v>
      </c>
      <c r="F124" s="55">
        <v>207</v>
      </c>
      <c r="G124" s="43">
        <v>2</v>
      </c>
      <c r="H124" s="43">
        <v>5</v>
      </c>
      <c r="I124" s="43">
        <v>17</v>
      </c>
      <c r="J124" s="43">
        <v>121</v>
      </c>
      <c r="K124" s="44">
        <v>76</v>
      </c>
      <c r="L124" s="43">
        <v>9.61</v>
      </c>
    </row>
    <row r="125" spans="1:12" ht="15" x14ac:dyDescent="0.25">
      <c r="A125" s="23"/>
      <c r="B125" s="15"/>
      <c r="C125" s="11"/>
      <c r="D125" s="7" t="s">
        <v>28</v>
      </c>
      <c r="E125" s="42" t="s">
        <v>71</v>
      </c>
      <c r="F125" s="43">
        <v>200</v>
      </c>
      <c r="G125" s="43">
        <v>26</v>
      </c>
      <c r="H125" s="43">
        <v>7</v>
      </c>
      <c r="I125" s="43">
        <v>20</v>
      </c>
      <c r="J125" s="43">
        <v>247</v>
      </c>
      <c r="K125" s="44">
        <v>259</v>
      </c>
      <c r="L125" s="43">
        <v>50.89</v>
      </c>
    </row>
    <row r="126" spans="1:12" ht="15" x14ac:dyDescent="0.25">
      <c r="A126" s="23"/>
      <c r="B126" s="15"/>
      <c r="C126" s="11"/>
      <c r="D126" s="7" t="s">
        <v>29</v>
      </c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23"/>
      <c r="B127" s="15"/>
      <c r="C127" s="11"/>
      <c r="D127" s="7" t="s">
        <v>30</v>
      </c>
      <c r="E127" s="42" t="s">
        <v>53</v>
      </c>
      <c r="F127" s="43">
        <v>180</v>
      </c>
      <c r="G127" s="43">
        <v>0</v>
      </c>
      <c r="H127" s="43">
        <v>0</v>
      </c>
      <c r="I127" s="43">
        <v>22</v>
      </c>
      <c r="J127" s="43">
        <v>88</v>
      </c>
      <c r="K127" s="44">
        <v>349</v>
      </c>
      <c r="L127" s="43">
        <v>2.99</v>
      </c>
    </row>
    <row r="128" spans="1:12" ht="15" x14ac:dyDescent="0.25">
      <c r="A128" s="23"/>
      <c r="B128" s="15"/>
      <c r="C128" s="11"/>
      <c r="D128" s="7" t="s">
        <v>31</v>
      </c>
      <c r="E128" s="42" t="s">
        <v>52</v>
      </c>
      <c r="F128" s="43">
        <v>50</v>
      </c>
      <c r="G128" s="43">
        <v>3</v>
      </c>
      <c r="H128" s="43">
        <v>10</v>
      </c>
      <c r="I128" s="43">
        <v>18</v>
      </c>
      <c r="J128" s="43">
        <v>174</v>
      </c>
      <c r="K128" s="44">
        <v>1</v>
      </c>
      <c r="L128" s="43">
        <v>2.4500000000000002</v>
      </c>
    </row>
    <row r="129" spans="1:12" ht="15" x14ac:dyDescent="0.25">
      <c r="A129" s="23"/>
      <c r="B129" s="15"/>
      <c r="C129" s="11"/>
      <c r="D129" s="7" t="s">
        <v>32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23"/>
      <c r="B130" s="15"/>
      <c r="C130" s="11"/>
      <c r="D130" s="6" t="s">
        <v>49</v>
      </c>
      <c r="E130" s="54" t="s">
        <v>78</v>
      </c>
      <c r="F130" s="43">
        <v>20</v>
      </c>
      <c r="G130" s="43">
        <v>2</v>
      </c>
      <c r="H130" s="43">
        <v>14</v>
      </c>
      <c r="I130" s="43">
        <v>15</v>
      </c>
      <c r="J130" s="43">
        <v>194</v>
      </c>
      <c r="K130" s="44"/>
      <c r="L130" s="43">
        <v>3</v>
      </c>
    </row>
    <row r="131" spans="1:12" ht="15" x14ac:dyDescent="0.25">
      <c r="A131" s="23"/>
      <c r="B131" s="15"/>
      <c r="C131" s="11"/>
      <c r="D131" s="6"/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24"/>
      <c r="B132" s="17"/>
      <c r="C132" s="8"/>
      <c r="D132" s="18" t="s">
        <v>33</v>
      </c>
      <c r="E132" s="9"/>
      <c r="F132" s="19">
        <f>SUM(F123:F131)</f>
        <v>657</v>
      </c>
      <c r="G132" s="19">
        <f t="shared" ref="G132:J132" si="51">SUM(G123:G131)</f>
        <v>33</v>
      </c>
      <c r="H132" s="19">
        <f t="shared" si="51"/>
        <v>36</v>
      </c>
      <c r="I132" s="19">
        <f t="shared" si="51"/>
        <v>92</v>
      </c>
      <c r="J132" s="19">
        <f t="shared" si="51"/>
        <v>824</v>
      </c>
      <c r="K132" s="25"/>
      <c r="L132" s="19">
        <f t="shared" ref="L132" si="52">SUM(L123:L131)</f>
        <v>68.94</v>
      </c>
    </row>
    <row r="133" spans="1:12" ht="15" x14ac:dyDescent="0.2">
      <c r="A133" s="29">
        <f>A113</f>
        <v>2</v>
      </c>
      <c r="B133" s="30">
        <f>B113</f>
        <v>1</v>
      </c>
      <c r="C133" s="62" t="s">
        <v>4</v>
      </c>
      <c r="D133" s="63"/>
      <c r="E133" s="31"/>
      <c r="F133" s="32">
        <f>F122+F132</f>
        <v>1427</v>
      </c>
      <c r="G133" s="32">
        <f t="shared" ref="G133" si="53">G122+G132</f>
        <v>52</v>
      </c>
      <c r="H133" s="32">
        <f t="shared" ref="H133" si="54">H122+H132</f>
        <v>98</v>
      </c>
      <c r="I133" s="32">
        <f t="shared" ref="I133" si="55">I122+I132</f>
        <v>218</v>
      </c>
      <c r="J133" s="32">
        <f t="shared" ref="J133:L133" si="56">J122+J132</f>
        <v>1962</v>
      </c>
      <c r="K133" s="32"/>
      <c r="L133" s="32">
        <f t="shared" si="56"/>
        <v>137.88</v>
      </c>
    </row>
    <row r="134" spans="1:12" ht="15" x14ac:dyDescent="0.25">
      <c r="A134" s="14">
        <v>2</v>
      </c>
      <c r="B134" s="15">
        <v>2</v>
      </c>
      <c r="C134" s="22" t="s">
        <v>20</v>
      </c>
      <c r="D134" s="5" t="s">
        <v>21</v>
      </c>
      <c r="E134" s="39" t="s">
        <v>72</v>
      </c>
      <c r="F134" s="40">
        <v>240</v>
      </c>
      <c r="G134" s="40">
        <v>22</v>
      </c>
      <c r="H134" s="40">
        <v>19</v>
      </c>
      <c r="I134" s="40">
        <v>40</v>
      </c>
      <c r="J134" s="40">
        <v>419</v>
      </c>
      <c r="K134" s="41">
        <v>291</v>
      </c>
      <c r="L134" s="40">
        <v>47.96</v>
      </c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7" t="s">
        <v>22</v>
      </c>
      <c r="E136" s="42" t="s">
        <v>62</v>
      </c>
      <c r="F136" s="43">
        <v>200</v>
      </c>
      <c r="G136" s="43">
        <v>3</v>
      </c>
      <c r="H136" s="43">
        <v>0</v>
      </c>
      <c r="I136" s="43">
        <v>23</v>
      </c>
      <c r="J136" s="43">
        <v>104</v>
      </c>
      <c r="K136" s="44">
        <v>382</v>
      </c>
      <c r="L136" s="43">
        <v>10.38</v>
      </c>
    </row>
    <row r="137" spans="1:12" ht="15" x14ac:dyDescent="0.25">
      <c r="A137" s="14"/>
      <c r="B137" s="15"/>
      <c r="C137" s="11"/>
      <c r="D137" s="7" t="s">
        <v>23</v>
      </c>
      <c r="E137" s="42" t="s">
        <v>52</v>
      </c>
      <c r="F137" s="43">
        <v>50</v>
      </c>
      <c r="G137" s="43">
        <v>3</v>
      </c>
      <c r="H137" s="43">
        <v>10</v>
      </c>
      <c r="I137" s="43">
        <v>18</v>
      </c>
      <c r="J137" s="43">
        <v>174</v>
      </c>
      <c r="K137" s="44">
        <v>1</v>
      </c>
      <c r="L137" s="43">
        <v>2.4500000000000002</v>
      </c>
    </row>
    <row r="138" spans="1:12" ht="15" x14ac:dyDescent="0.25">
      <c r="A138" s="14"/>
      <c r="B138" s="15"/>
      <c r="C138" s="11"/>
      <c r="D138" s="7" t="s">
        <v>44</v>
      </c>
      <c r="E138" s="42" t="s">
        <v>43</v>
      </c>
      <c r="F138" s="43">
        <v>10</v>
      </c>
      <c r="G138" s="43">
        <v>0</v>
      </c>
      <c r="H138" s="43">
        <v>8</v>
      </c>
      <c r="I138" s="43">
        <v>0</v>
      </c>
      <c r="J138" s="43">
        <v>72</v>
      </c>
      <c r="K138" s="44">
        <v>14</v>
      </c>
      <c r="L138" s="43">
        <v>5.15</v>
      </c>
    </row>
    <row r="139" spans="1:12" ht="15" x14ac:dyDescent="0.25">
      <c r="A139" s="14"/>
      <c r="B139" s="15"/>
      <c r="C139" s="11"/>
      <c r="D139" s="6" t="s">
        <v>49</v>
      </c>
      <c r="E139" s="54" t="s">
        <v>78</v>
      </c>
      <c r="F139" s="43">
        <v>20</v>
      </c>
      <c r="G139" s="43">
        <v>1</v>
      </c>
      <c r="H139" s="43">
        <v>1</v>
      </c>
      <c r="I139" s="43">
        <v>15</v>
      </c>
      <c r="J139" s="43">
        <v>73</v>
      </c>
      <c r="K139" s="44"/>
      <c r="L139" s="43">
        <v>3</v>
      </c>
    </row>
    <row r="140" spans="1:12" ht="15" x14ac:dyDescent="0.25">
      <c r="A140" s="14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14"/>
      <c r="B141" s="15"/>
      <c r="C141" s="11"/>
      <c r="D141" s="6"/>
      <c r="E141" s="42"/>
      <c r="F141" s="43"/>
      <c r="G141" s="43"/>
      <c r="H141" s="43"/>
      <c r="I141" s="43"/>
      <c r="J141" s="43"/>
      <c r="K141" s="44"/>
      <c r="L141" s="43"/>
    </row>
    <row r="142" spans="1:12" ht="15" x14ac:dyDescent="0.25">
      <c r="A142" s="16"/>
      <c r="B142" s="17"/>
      <c r="C142" s="8"/>
      <c r="D142" s="18" t="s">
        <v>33</v>
      </c>
      <c r="E142" s="9"/>
      <c r="F142" s="19">
        <f>SUM(F134:F141)</f>
        <v>520</v>
      </c>
      <c r="G142" s="19">
        <f t="shared" ref="G142:J142" si="57">SUM(G134:G141)</f>
        <v>29</v>
      </c>
      <c r="H142" s="19">
        <f t="shared" si="57"/>
        <v>38</v>
      </c>
      <c r="I142" s="19">
        <f t="shared" si="57"/>
        <v>96</v>
      </c>
      <c r="J142" s="19">
        <f t="shared" si="57"/>
        <v>842</v>
      </c>
      <c r="K142" s="25"/>
      <c r="L142" s="19">
        <f t="shared" ref="L142" si="58">SUM(L134:L141)</f>
        <v>68.940000000000012</v>
      </c>
    </row>
    <row r="143" spans="1:12" ht="15" x14ac:dyDescent="0.25">
      <c r="A143" s="13">
        <f>A134</f>
        <v>2</v>
      </c>
      <c r="B143" s="13">
        <f>B134</f>
        <v>2</v>
      </c>
      <c r="C143" s="10" t="s">
        <v>25</v>
      </c>
      <c r="D143" s="7" t="s">
        <v>26</v>
      </c>
      <c r="E143" s="42"/>
      <c r="F143" s="43"/>
      <c r="G143" s="43"/>
      <c r="H143" s="43"/>
      <c r="I143" s="43"/>
      <c r="J143" s="43"/>
      <c r="K143" s="44"/>
      <c r="L143" s="43"/>
    </row>
    <row r="144" spans="1:12" ht="15.75" thickBot="1" x14ac:dyDescent="0.3">
      <c r="A144" s="14"/>
      <c r="B144" s="15"/>
      <c r="C144" s="11"/>
      <c r="D144" s="7" t="s">
        <v>27</v>
      </c>
      <c r="E144" s="54" t="s">
        <v>81</v>
      </c>
      <c r="F144" s="43">
        <v>250</v>
      </c>
      <c r="G144" s="43">
        <v>3</v>
      </c>
      <c r="H144" s="43">
        <v>3</v>
      </c>
      <c r="I144" s="43">
        <v>17</v>
      </c>
      <c r="J144" s="43">
        <v>107</v>
      </c>
      <c r="K144" s="44">
        <v>103</v>
      </c>
      <c r="L144" s="43">
        <v>8.58</v>
      </c>
    </row>
    <row r="145" spans="1:12" ht="15" x14ac:dyDescent="0.25">
      <c r="A145" s="14"/>
      <c r="B145" s="15"/>
      <c r="C145" s="11"/>
      <c r="D145" s="7" t="s">
        <v>28</v>
      </c>
      <c r="E145" s="39" t="s">
        <v>72</v>
      </c>
      <c r="F145" s="40">
        <v>240</v>
      </c>
      <c r="G145" s="40">
        <v>22</v>
      </c>
      <c r="H145" s="40">
        <v>19</v>
      </c>
      <c r="I145" s="40">
        <v>40</v>
      </c>
      <c r="J145" s="40">
        <v>419</v>
      </c>
      <c r="K145" s="41">
        <v>291</v>
      </c>
      <c r="L145" s="43">
        <v>48.34</v>
      </c>
    </row>
    <row r="146" spans="1:12" ht="15" x14ac:dyDescent="0.25">
      <c r="A146" s="14"/>
      <c r="B146" s="15"/>
      <c r="C146" s="11"/>
      <c r="D146" s="7" t="s">
        <v>73</v>
      </c>
      <c r="E146" s="51" t="s">
        <v>74</v>
      </c>
      <c r="F146" s="43">
        <v>30</v>
      </c>
      <c r="G146" s="43">
        <v>0</v>
      </c>
      <c r="H146" s="43">
        <v>0</v>
      </c>
      <c r="I146" s="43">
        <v>1</v>
      </c>
      <c r="J146" s="43">
        <v>4</v>
      </c>
      <c r="K146" s="44"/>
      <c r="L146" s="43">
        <v>3.58</v>
      </c>
    </row>
    <row r="147" spans="1:12" ht="15" x14ac:dyDescent="0.25">
      <c r="A147" s="14"/>
      <c r="B147" s="15"/>
      <c r="C147" s="11"/>
      <c r="D147" s="7" t="s">
        <v>29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14"/>
      <c r="B148" s="15"/>
      <c r="C148" s="11"/>
      <c r="D148" s="7" t="s">
        <v>30</v>
      </c>
      <c r="E148" s="42" t="s">
        <v>53</v>
      </c>
      <c r="F148" s="43">
        <v>180</v>
      </c>
      <c r="G148" s="43">
        <v>0</v>
      </c>
      <c r="H148" s="43">
        <v>0</v>
      </c>
      <c r="I148" s="43">
        <v>22</v>
      </c>
      <c r="J148" s="43">
        <v>88</v>
      </c>
      <c r="K148" s="44">
        <v>349</v>
      </c>
      <c r="L148" s="43">
        <v>2.99</v>
      </c>
    </row>
    <row r="149" spans="1:12" ht="15" x14ac:dyDescent="0.25">
      <c r="A149" s="14"/>
      <c r="B149" s="15"/>
      <c r="C149" s="11"/>
      <c r="D149" s="7" t="s">
        <v>31</v>
      </c>
      <c r="E149" s="42" t="s">
        <v>52</v>
      </c>
      <c r="F149" s="43">
        <v>50</v>
      </c>
      <c r="G149" s="43">
        <v>3</v>
      </c>
      <c r="H149" s="43">
        <v>10</v>
      </c>
      <c r="I149" s="43">
        <v>18</v>
      </c>
      <c r="J149" s="43">
        <v>174</v>
      </c>
      <c r="K149" s="44">
        <v>1</v>
      </c>
      <c r="L149" s="43">
        <v>2.4500000000000002</v>
      </c>
    </row>
    <row r="150" spans="1:12" ht="15" x14ac:dyDescent="0.25">
      <c r="A150" s="14"/>
      <c r="B150" s="15"/>
      <c r="C150" s="11"/>
      <c r="D150" s="7" t="s">
        <v>32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14"/>
      <c r="B151" s="15"/>
      <c r="C151" s="11"/>
      <c r="D151" s="6" t="s">
        <v>49</v>
      </c>
      <c r="E151" s="54" t="s">
        <v>78</v>
      </c>
      <c r="F151" s="43">
        <v>20</v>
      </c>
      <c r="G151" s="43">
        <v>1</v>
      </c>
      <c r="H151" s="43">
        <v>1</v>
      </c>
      <c r="I151" s="43">
        <v>15</v>
      </c>
      <c r="J151" s="43">
        <v>73</v>
      </c>
      <c r="K151" s="44"/>
      <c r="L151" s="43">
        <v>3</v>
      </c>
    </row>
    <row r="152" spans="1:12" ht="15" x14ac:dyDescent="0.25">
      <c r="A152" s="14"/>
      <c r="B152" s="15"/>
      <c r="C152" s="11"/>
      <c r="D152" s="6"/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16"/>
      <c r="B153" s="17"/>
      <c r="C153" s="8"/>
      <c r="D153" s="18" t="s">
        <v>33</v>
      </c>
      <c r="E153" s="9"/>
      <c r="F153" s="19">
        <f>SUM(F143:F152)</f>
        <v>770</v>
      </c>
      <c r="G153" s="19">
        <f t="shared" ref="G153:J153" si="59">SUM(G143:G152)</f>
        <v>29</v>
      </c>
      <c r="H153" s="19">
        <f t="shared" si="59"/>
        <v>33</v>
      </c>
      <c r="I153" s="19">
        <f t="shared" si="59"/>
        <v>113</v>
      </c>
      <c r="J153" s="19">
        <f t="shared" si="59"/>
        <v>865</v>
      </c>
      <c r="K153" s="25"/>
      <c r="L153" s="19">
        <f t="shared" ref="L153" si="60">SUM(L143:L152)</f>
        <v>68.94</v>
      </c>
    </row>
    <row r="154" spans="1:12" ht="15" x14ac:dyDescent="0.2">
      <c r="A154" s="33">
        <f>A134</f>
        <v>2</v>
      </c>
      <c r="B154" s="33">
        <f>B134</f>
        <v>2</v>
      </c>
      <c r="C154" s="62" t="s">
        <v>4</v>
      </c>
      <c r="D154" s="63"/>
      <c r="E154" s="31"/>
      <c r="F154" s="32">
        <f>F142+F153</f>
        <v>1290</v>
      </c>
      <c r="G154" s="32">
        <f t="shared" ref="G154" si="61">G142+G153</f>
        <v>58</v>
      </c>
      <c r="H154" s="32">
        <f t="shared" ref="H154" si="62">H142+H153</f>
        <v>71</v>
      </c>
      <c r="I154" s="32">
        <f t="shared" ref="I154" si="63">I142+I153</f>
        <v>209</v>
      </c>
      <c r="J154" s="32">
        <f t="shared" ref="J154:L154" si="64">J142+J153</f>
        <v>1707</v>
      </c>
      <c r="K154" s="32"/>
      <c r="L154" s="32">
        <f t="shared" si="64"/>
        <v>137.88</v>
      </c>
    </row>
    <row r="155" spans="1:12" ht="15" x14ac:dyDescent="0.25">
      <c r="A155" s="20">
        <v>2</v>
      </c>
      <c r="B155" s="21">
        <v>3</v>
      </c>
      <c r="C155" s="22" t="s">
        <v>20</v>
      </c>
      <c r="D155" s="5" t="s">
        <v>21</v>
      </c>
      <c r="E155" s="39" t="s">
        <v>75</v>
      </c>
      <c r="F155" s="40">
        <v>130</v>
      </c>
      <c r="G155" s="40">
        <v>11</v>
      </c>
      <c r="H155" s="40">
        <v>6</v>
      </c>
      <c r="I155" s="40">
        <v>5</v>
      </c>
      <c r="J155" s="40">
        <v>118</v>
      </c>
      <c r="K155" s="41">
        <v>229</v>
      </c>
      <c r="L155" s="40">
        <v>23.09</v>
      </c>
    </row>
    <row r="156" spans="1:12" ht="15" x14ac:dyDescent="0.25">
      <c r="A156" s="23"/>
      <c r="B156" s="15"/>
      <c r="C156" s="11"/>
      <c r="D156" s="6" t="s">
        <v>21</v>
      </c>
      <c r="E156" s="42" t="s">
        <v>61</v>
      </c>
      <c r="F156" s="43">
        <v>150</v>
      </c>
      <c r="G156" s="43">
        <v>3</v>
      </c>
      <c r="H156" s="43">
        <v>6</v>
      </c>
      <c r="I156" s="43">
        <v>21</v>
      </c>
      <c r="J156" s="43">
        <v>150</v>
      </c>
      <c r="K156" s="44">
        <v>321</v>
      </c>
      <c r="L156" s="43">
        <v>13.88</v>
      </c>
    </row>
    <row r="157" spans="1:12" ht="15" x14ac:dyDescent="0.25">
      <c r="A157" s="23"/>
      <c r="B157" s="15"/>
      <c r="C157" s="11"/>
      <c r="D157" s="7" t="s">
        <v>22</v>
      </c>
      <c r="E157" s="42" t="s">
        <v>69</v>
      </c>
      <c r="F157" s="43">
        <v>180</v>
      </c>
      <c r="G157" s="43">
        <v>3</v>
      </c>
      <c r="H157" s="43">
        <v>5</v>
      </c>
      <c r="I157" s="43">
        <v>14</v>
      </c>
      <c r="J157" s="43">
        <v>113</v>
      </c>
      <c r="K157" s="44">
        <v>394</v>
      </c>
      <c r="L157" s="43">
        <v>9.99</v>
      </c>
    </row>
    <row r="158" spans="1:12" ht="15.75" customHeight="1" x14ac:dyDescent="0.25">
      <c r="A158" s="23"/>
      <c r="B158" s="15"/>
      <c r="C158" s="11"/>
      <c r="D158" s="7" t="s">
        <v>23</v>
      </c>
      <c r="E158" s="42" t="s">
        <v>52</v>
      </c>
      <c r="F158" s="43">
        <v>50</v>
      </c>
      <c r="G158" s="43">
        <v>3</v>
      </c>
      <c r="H158" s="43">
        <v>10</v>
      </c>
      <c r="I158" s="43">
        <v>18</v>
      </c>
      <c r="J158" s="43">
        <v>174</v>
      </c>
      <c r="K158" s="44">
        <v>1</v>
      </c>
      <c r="L158" s="43">
        <v>2.4500000000000002</v>
      </c>
    </row>
    <row r="159" spans="1:12" ht="15.75" customHeight="1" x14ac:dyDescent="0.25">
      <c r="A159" s="23"/>
      <c r="B159" s="15"/>
      <c r="C159" s="11"/>
      <c r="D159" s="7" t="s">
        <v>45</v>
      </c>
      <c r="E159" s="42" t="s">
        <v>46</v>
      </c>
      <c r="F159" s="43">
        <v>10</v>
      </c>
      <c r="G159" s="43">
        <v>0</v>
      </c>
      <c r="H159" s="43">
        <v>8</v>
      </c>
      <c r="I159" s="43">
        <v>0</v>
      </c>
      <c r="J159" s="43">
        <v>72</v>
      </c>
      <c r="K159" s="44">
        <v>14</v>
      </c>
      <c r="L159" s="43">
        <v>3.85</v>
      </c>
    </row>
    <row r="160" spans="1:12" ht="15" x14ac:dyDescent="0.25">
      <c r="A160" s="23"/>
      <c r="B160" s="15"/>
      <c r="C160" s="11"/>
      <c r="D160" s="7" t="s">
        <v>24</v>
      </c>
      <c r="E160" s="42" t="s">
        <v>48</v>
      </c>
      <c r="F160" s="43">
        <v>165</v>
      </c>
      <c r="G160" s="43">
        <v>1</v>
      </c>
      <c r="H160" s="43">
        <v>1</v>
      </c>
      <c r="I160" s="43">
        <v>16</v>
      </c>
      <c r="J160" s="43">
        <v>77</v>
      </c>
      <c r="K160" s="44"/>
      <c r="L160" s="43">
        <v>15.68</v>
      </c>
    </row>
    <row r="161" spans="1:12" ht="15" x14ac:dyDescent="0.25">
      <c r="A161" s="23"/>
      <c r="B161" s="15"/>
      <c r="C161" s="11"/>
      <c r="D161" s="6"/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6"/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4"/>
      <c r="B163" s="17"/>
      <c r="C163" s="8"/>
      <c r="D163" s="18" t="s">
        <v>33</v>
      </c>
      <c r="E163" s="9"/>
      <c r="F163" s="19">
        <f>SUM(F155:F162)</f>
        <v>685</v>
      </c>
      <c r="G163" s="19">
        <f t="shared" ref="G163:J163" si="65">SUM(G155:G162)</f>
        <v>21</v>
      </c>
      <c r="H163" s="19">
        <f t="shared" si="65"/>
        <v>36</v>
      </c>
      <c r="I163" s="19">
        <f t="shared" si="65"/>
        <v>74</v>
      </c>
      <c r="J163" s="19">
        <f t="shared" si="65"/>
        <v>704</v>
      </c>
      <c r="K163" s="25"/>
      <c r="L163" s="19">
        <f t="shared" ref="L163" si="66">SUM(L155:L162)</f>
        <v>68.94</v>
      </c>
    </row>
    <row r="164" spans="1:12" ht="15" x14ac:dyDescent="0.25">
      <c r="A164" s="26">
        <f>A155</f>
        <v>2</v>
      </c>
      <c r="B164" s="13">
        <f>B155</f>
        <v>3</v>
      </c>
      <c r="C164" s="10" t="s">
        <v>25</v>
      </c>
      <c r="D164" s="7" t="s">
        <v>26</v>
      </c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3"/>
      <c r="B165" s="15"/>
      <c r="C165" s="11"/>
      <c r="D165" s="7" t="s">
        <v>27</v>
      </c>
      <c r="E165" s="42" t="s">
        <v>63</v>
      </c>
      <c r="F165" s="43">
        <v>250</v>
      </c>
      <c r="G165" s="43">
        <v>6</v>
      </c>
      <c r="H165" s="43">
        <v>5</v>
      </c>
      <c r="I165" s="43">
        <v>16</v>
      </c>
      <c r="J165" s="43">
        <v>133</v>
      </c>
      <c r="K165" s="44">
        <v>102</v>
      </c>
      <c r="L165" s="43">
        <v>6.97</v>
      </c>
    </row>
    <row r="166" spans="1:12" ht="15" x14ac:dyDescent="0.25">
      <c r="A166" s="23"/>
      <c r="B166" s="15"/>
      <c r="C166" s="11"/>
      <c r="D166" s="7" t="s">
        <v>28</v>
      </c>
      <c r="E166" s="42" t="s">
        <v>75</v>
      </c>
      <c r="F166" s="43">
        <v>130</v>
      </c>
      <c r="G166" s="43">
        <v>11</v>
      </c>
      <c r="H166" s="43">
        <v>6</v>
      </c>
      <c r="I166" s="43">
        <v>5</v>
      </c>
      <c r="J166" s="43">
        <v>118</v>
      </c>
      <c r="K166" s="44">
        <v>229</v>
      </c>
      <c r="L166" s="43">
        <v>24.51</v>
      </c>
    </row>
    <row r="167" spans="1:12" ht="15" x14ac:dyDescent="0.25">
      <c r="A167" s="23"/>
      <c r="B167" s="15"/>
      <c r="C167" s="11"/>
      <c r="D167" s="7" t="s">
        <v>29</v>
      </c>
      <c r="E167" s="42" t="s">
        <v>61</v>
      </c>
      <c r="F167" s="43">
        <v>150</v>
      </c>
      <c r="G167" s="43">
        <v>3</v>
      </c>
      <c r="H167" s="43">
        <v>6</v>
      </c>
      <c r="I167" s="43">
        <v>21</v>
      </c>
      <c r="J167" s="43">
        <v>150</v>
      </c>
      <c r="K167" s="44">
        <v>321</v>
      </c>
      <c r="L167" s="43">
        <v>14.53</v>
      </c>
    </row>
    <row r="168" spans="1:12" ht="15" x14ac:dyDescent="0.25">
      <c r="A168" s="23"/>
      <c r="B168" s="15"/>
      <c r="C168" s="11"/>
      <c r="D168" s="7" t="s">
        <v>30</v>
      </c>
      <c r="E168" s="42" t="s">
        <v>64</v>
      </c>
      <c r="F168" s="43">
        <v>200</v>
      </c>
      <c r="G168" s="43">
        <v>0</v>
      </c>
      <c r="H168" s="43">
        <v>0</v>
      </c>
      <c r="I168" s="43">
        <v>25</v>
      </c>
      <c r="J168" s="43">
        <v>100</v>
      </c>
      <c r="K168" s="44">
        <v>376</v>
      </c>
      <c r="L168" s="43">
        <v>4.8</v>
      </c>
    </row>
    <row r="169" spans="1:12" ht="15" x14ac:dyDescent="0.25">
      <c r="A169" s="23"/>
      <c r="B169" s="15"/>
      <c r="C169" s="11"/>
      <c r="D169" s="7" t="s">
        <v>31</v>
      </c>
      <c r="E169" s="42" t="s">
        <v>52</v>
      </c>
      <c r="F169" s="43">
        <v>50</v>
      </c>
      <c r="G169" s="43">
        <v>3</v>
      </c>
      <c r="H169" s="43">
        <v>10</v>
      </c>
      <c r="I169" s="43">
        <v>18</v>
      </c>
      <c r="J169" s="43">
        <v>174</v>
      </c>
      <c r="K169" s="44">
        <v>1</v>
      </c>
      <c r="L169" s="43">
        <v>2.4500000000000002</v>
      </c>
    </row>
    <row r="170" spans="1:12" ht="15" x14ac:dyDescent="0.25">
      <c r="A170" s="23"/>
      <c r="B170" s="15"/>
      <c r="C170" s="11"/>
      <c r="D170" s="7" t="s">
        <v>32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6" t="s">
        <v>24</v>
      </c>
      <c r="E171" s="42" t="s">
        <v>48</v>
      </c>
      <c r="F171" s="43">
        <v>165</v>
      </c>
      <c r="G171" s="43">
        <v>1</v>
      </c>
      <c r="H171" s="43">
        <v>1</v>
      </c>
      <c r="I171" s="43">
        <v>15</v>
      </c>
      <c r="J171" s="43">
        <v>73</v>
      </c>
      <c r="K171" s="44"/>
      <c r="L171" s="43">
        <v>15.68</v>
      </c>
    </row>
    <row r="172" spans="1:12" ht="15" x14ac:dyDescent="0.25">
      <c r="A172" s="23"/>
      <c r="B172" s="15"/>
      <c r="C172" s="11"/>
      <c r="D172" s="6"/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4"/>
      <c r="B173" s="17"/>
      <c r="C173" s="8"/>
      <c r="D173" s="18" t="s">
        <v>33</v>
      </c>
      <c r="E173" s="9"/>
      <c r="F173" s="19">
        <f>SUM(F164:F172)</f>
        <v>945</v>
      </c>
      <c r="G173" s="19">
        <f t="shared" ref="G173:J173" si="67">SUM(G164:G172)</f>
        <v>24</v>
      </c>
      <c r="H173" s="19">
        <f t="shared" si="67"/>
        <v>28</v>
      </c>
      <c r="I173" s="19">
        <f t="shared" si="67"/>
        <v>100</v>
      </c>
      <c r="J173" s="19">
        <f t="shared" si="67"/>
        <v>748</v>
      </c>
      <c r="K173" s="25"/>
      <c r="L173" s="19">
        <f t="shared" ref="L173" si="68">SUM(L164:L172)</f>
        <v>68.94</v>
      </c>
    </row>
    <row r="174" spans="1:12" ht="15" x14ac:dyDescent="0.2">
      <c r="A174" s="29">
        <f>A155</f>
        <v>2</v>
      </c>
      <c r="B174" s="30">
        <f>B155</f>
        <v>3</v>
      </c>
      <c r="C174" s="62" t="s">
        <v>4</v>
      </c>
      <c r="D174" s="63"/>
      <c r="E174" s="31"/>
      <c r="F174" s="32">
        <f>F163+F173</f>
        <v>1630</v>
      </c>
      <c r="G174" s="32">
        <f t="shared" ref="G174" si="69">G163+G173</f>
        <v>45</v>
      </c>
      <c r="H174" s="32">
        <f t="shared" ref="H174" si="70">H163+H173</f>
        <v>64</v>
      </c>
      <c r="I174" s="32">
        <f t="shared" ref="I174" si="71">I163+I173</f>
        <v>174</v>
      </c>
      <c r="J174" s="32">
        <f t="shared" ref="J174:L174" si="72">J163+J173</f>
        <v>1452</v>
      </c>
      <c r="K174" s="32"/>
      <c r="L174" s="32">
        <f t="shared" si="72"/>
        <v>137.88</v>
      </c>
    </row>
    <row r="175" spans="1:12" ht="15" x14ac:dyDescent="0.25">
      <c r="A175" s="20">
        <v>2</v>
      </c>
      <c r="B175" s="21">
        <v>4</v>
      </c>
      <c r="C175" s="22" t="s">
        <v>20</v>
      </c>
      <c r="D175" s="5" t="s">
        <v>21</v>
      </c>
      <c r="E175" s="60" t="s">
        <v>89</v>
      </c>
      <c r="F175" s="40">
        <v>160</v>
      </c>
      <c r="G175" s="40">
        <v>22</v>
      </c>
      <c r="H175" s="40">
        <v>24</v>
      </c>
      <c r="I175" s="40">
        <v>23</v>
      </c>
      <c r="J175" s="40">
        <v>396</v>
      </c>
      <c r="K175" s="41">
        <v>240</v>
      </c>
      <c r="L175" s="40">
        <v>43.17</v>
      </c>
    </row>
    <row r="176" spans="1:12" ht="15" x14ac:dyDescent="0.25">
      <c r="A176" s="23"/>
      <c r="B176" s="15"/>
      <c r="C176" s="11"/>
      <c r="D176" s="6"/>
      <c r="E176" s="42" t="s">
        <v>90</v>
      </c>
      <c r="F176" s="43">
        <v>30</v>
      </c>
      <c r="G176" s="43">
        <v>2</v>
      </c>
      <c r="H176" s="43">
        <v>2</v>
      </c>
      <c r="I176" s="43">
        <v>13</v>
      </c>
      <c r="J176" s="43">
        <v>78</v>
      </c>
      <c r="K176" s="44"/>
      <c r="L176" s="43"/>
    </row>
    <row r="177" spans="1:12" ht="15" x14ac:dyDescent="0.25">
      <c r="A177" s="23"/>
      <c r="B177" s="15"/>
      <c r="C177" s="11"/>
      <c r="D177" s="7" t="s">
        <v>22</v>
      </c>
      <c r="E177" s="42" t="s">
        <v>62</v>
      </c>
      <c r="F177" s="43">
        <v>180</v>
      </c>
      <c r="G177" s="43">
        <v>4</v>
      </c>
      <c r="H177" s="43">
        <v>4</v>
      </c>
      <c r="I177" s="43">
        <v>26</v>
      </c>
      <c r="J177" s="43">
        <v>156</v>
      </c>
      <c r="K177" s="44">
        <v>382</v>
      </c>
      <c r="L177" s="43">
        <v>9.59</v>
      </c>
    </row>
    <row r="178" spans="1:12" ht="15" x14ac:dyDescent="0.25">
      <c r="A178" s="23"/>
      <c r="B178" s="15"/>
      <c r="C178" s="11"/>
      <c r="D178" s="7" t="s">
        <v>23</v>
      </c>
      <c r="E178" s="42" t="s">
        <v>52</v>
      </c>
      <c r="F178" s="43">
        <v>50</v>
      </c>
      <c r="G178" s="43">
        <v>3</v>
      </c>
      <c r="H178" s="43">
        <v>10</v>
      </c>
      <c r="I178" s="43">
        <v>18</v>
      </c>
      <c r="J178" s="43">
        <v>174</v>
      </c>
      <c r="K178" s="44">
        <v>1</v>
      </c>
      <c r="L178" s="43">
        <v>2.4500000000000002</v>
      </c>
    </row>
    <row r="179" spans="1:12" ht="15" x14ac:dyDescent="0.25">
      <c r="A179" s="23"/>
      <c r="B179" s="15"/>
      <c r="C179" s="11"/>
      <c r="D179" s="7" t="s">
        <v>44</v>
      </c>
      <c r="E179" s="42" t="s">
        <v>43</v>
      </c>
      <c r="F179" s="43">
        <v>15</v>
      </c>
      <c r="G179" s="43">
        <v>4</v>
      </c>
      <c r="H179" s="43">
        <v>4</v>
      </c>
      <c r="I179" s="43">
        <v>0</v>
      </c>
      <c r="J179" s="43">
        <v>52</v>
      </c>
      <c r="K179" s="44">
        <v>15</v>
      </c>
      <c r="L179" s="43">
        <v>7.73</v>
      </c>
    </row>
    <row r="180" spans="1:12" ht="15" x14ac:dyDescent="0.25">
      <c r="A180" s="23"/>
      <c r="B180" s="15"/>
      <c r="C180" s="11"/>
      <c r="D180" s="7" t="s">
        <v>24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6" t="s">
        <v>49</v>
      </c>
      <c r="E181" s="54" t="s">
        <v>78</v>
      </c>
      <c r="F181" s="43">
        <v>40</v>
      </c>
      <c r="G181" s="43">
        <v>3</v>
      </c>
      <c r="H181" s="43">
        <v>3</v>
      </c>
      <c r="I181" s="43">
        <v>33</v>
      </c>
      <c r="J181" s="43">
        <v>171</v>
      </c>
      <c r="K181" s="44"/>
      <c r="L181" s="43">
        <v>6</v>
      </c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4"/>
      <c r="B183" s="17"/>
      <c r="C183" s="8"/>
      <c r="D183" s="18" t="s">
        <v>33</v>
      </c>
      <c r="E183" s="9"/>
      <c r="F183" s="19">
        <f>SUM(F175:F182)</f>
        <v>475</v>
      </c>
      <c r="G183" s="19">
        <f t="shared" ref="G183:J183" si="73">SUM(G175:G182)</f>
        <v>38</v>
      </c>
      <c r="H183" s="19">
        <f t="shared" si="73"/>
        <v>47</v>
      </c>
      <c r="I183" s="19">
        <f t="shared" si="73"/>
        <v>113</v>
      </c>
      <c r="J183" s="19">
        <f t="shared" si="73"/>
        <v>1027</v>
      </c>
      <c r="K183" s="25"/>
      <c r="L183" s="19">
        <f t="shared" ref="L183" si="74">SUM(L175:L182)</f>
        <v>68.940000000000012</v>
      </c>
    </row>
    <row r="184" spans="1:12" ht="15" x14ac:dyDescent="0.25">
      <c r="A184" s="26">
        <f>A175</f>
        <v>2</v>
      </c>
      <c r="B184" s="13">
        <f>B175</f>
        <v>4</v>
      </c>
      <c r="C184" s="10" t="s">
        <v>25</v>
      </c>
      <c r="D184" s="7" t="s">
        <v>26</v>
      </c>
      <c r="E184" s="42"/>
      <c r="F184" s="43"/>
      <c r="G184" s="43"/>
      <c r="H184" s="43"/>
      <c r="I184" s="43"/>
      <c r="J184" s="43"/>
      <c r="K184" s="44"/>
      <c r="L184" s="43"/>
    </row>
    <row r="185" spans="1:12" ht="15" x14ac:dyDescent="0.25">
      <c r="A185" s="23"/>
      <c r="B185" s="15"/>
      <c r="C185" s="11"/>
      <c r="D185" s="7" t="s">
        <v>27</v>
      </c>
      <c r="E185" s="42" t="s">
        <v>77</v>
      </c>
      <c r="F185" s="43">
        <v>250</v>
      </c>
      <c r="G185" s="43">
        <v>2</v>
      </c>
      <c r="H185" s="43">
        <v>3</v>
      </c>
      <c r="I185" s="43">
        <v>15</v>
      </c>
      <c r="J185" s="43">
        <v>95</v>
      </c>
      <c r="K185" s="44">
        <v>101</v>
      </c>
      <c r="L185" s="43">
        <v>9.94</v>
      </c>
    </row>
    <row r="186" spans="1:12" ht="15" x14ac:dyDescent="0.25">
      <c r="A186" s="23"/>
      <c r="B186" s="15"/>
      <c r="C186" s="11"/>
      <c r="D186" s="7" t="s">
        <v>28</v>
      </c>
      <c r="E186" s="42" t="s">
        <v>51</v>
      </c>
      <c r="F186" s="43">
        <v>240</v>
      </c>
      <c r="G186" s="43">
        <v>17</v>
      </c>
      <c r="H186" s="43">
        <v>23</v>
      </c>
      <c r="I186" s="43">
        <v>23</v>
      </c>
      <c r="J186" s="43">
        <v>367</v>
      </c>
      <c r="K186" s="44">
        <v>56</v>
      </c>
      <c r="L186" s="43">
        <v>47.1</v>
      </c>
    </row>
    <row r="187" spans="1:12" ht="15" x14ac:dyDescent="0.25">
      <c r="A187" s="23"/>
      <c r="B187" s="15"/>
      <c r="C187" s="11"/>
      <c r="D187" s="7" t="s">
        <v>29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30</v>
      </c>
      <c r="E188" s="42" t="s">
        <v>53</v>
      </c>
      <c r="F188" s="43">
        <v>200</v>
      </c>
      <c r="G188" s="43">
        <v>0</v>
      </c>
      <c r="H188" s="43">
        <v>0</v>
      </c>
      <c r="I188" s="43">
        <v>25</v>
      </c>
      <c r="J188" s="43">
        <v>100</v>
      </c>
      <c r="K188" s="44">
        <v>349</v>
      </c>
      <c r="L188" s="43">
        <v>3.45</v>
      </c>
    </row>
    <row r="189" spans="1:12" ht="15" x14ac:dyDescent="0.25">
      <c r="A189" s="23"/>
      <c r="B189" s="15"/>
      <c r="C189" s="11"/>
      <c r="D189" s="7" t="s">
        <v>31</v>
      </c>
      <c r="E189" s="42" t="s">
        <v>52</v>
      </c>
      <c r="F189" s="43">
        <v>50</v>
      </c>
      <c r="G189" s="43">
        <v>3</v>
      </c>
      <c r="H189" s="43">
        <v>10</v>
      </c>
      <c r="I189" s="43">
        <v>18</v>
      </c>
      <c r="J189" s="43">
        <v>174</v>
      </c>
      <c r="K189" s="44">
        <v>1</v>
      </c>
      <c r="L189" s="43">
        <v>2.4500000000000002</v>
      </c>
    </row>
    <row r="190" spans="1:12" ht="15" x14ac:dyDescent="0.25">
      <c r="A190" s="23"/>
      <c r="B190" s="15"/>
      <c r="C190" s="11"/>
      <c r="D190" s="7" t="s">
        <v>32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6" t="s">
        <v>76</v>
      </c>
      <c r="E191" s="42" t="s">
        <v>91</v>
      </c>
      <c r="F191" s="43">
        <v>40</v>
      </c>
      <c r="G191" s="43">
        <v>3</v>
      </c>
      <c r="H191" s="43">
        <v>3</v>
      </c>
      <c r="I191" s="43">
        <v>33</v>
      </c>
      <c r="J191" s="43">
        <v>171</v>
      </c>
      <c r="K191" s="44"/>
      <c r="L191" s="43">
        <v>6</v>
      </c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4"/>
      <c r="B193" s="17"/>
      <c r="C193" s="8"/>
      <c r="D193" s="18" t="s">
        <v>33</v>
      </c>
      <c r="E193" s="9"/>
      <c r="F193" s="19">
        <f>SUM(F184:F192)</f>
        <v>780</v>
      </c>
      <c r="G193" s="19">
        <f t="shared" ref="G193:J193" si="75">SUM(G184:G192)</f>
        <v>25</v>
      </c>
      <c r="H193" s="19">
        <f t="shared" si="75"/>
        <v>39</v>
      </c>
      <c r="I193" s="19">
        <f t="shared" si="75"/>
        <v>114</v>
      </c>
      <c r="J193" s="19">
        <f t="shared" si="75"/>
        <v>907</v>
      </c>
      <c r="K193" s="25"/>
      <c r="L193" s="19">
        <f t="shared" ref="L193" si="76">SUM(L184:L192)</f>
        <v>68.94</v>
      </c>
    </row>
    <row r="194" spans="1:12" ht="15" x14ac:dyDescent="0.2">
      <c r="A194" s="29">
        <f>A175</f>
        <v>2</v>
      </c>
      <c r="B194" s="30">
        <f>B175</f>
        <v>4</v>
      </c>
      <c r="C194" s="62" t="s">
        <v>4</v>
      </c>
      <c r="D194" s="63"/>
      <c r="E194" s="31"/>
      <c r="F194" s="32">
        <f>F183+F193</f>
        <v>1255</v>
      </c>
      <c r="G194" s="32">
        <f t="shared" ref="G194" si="77">G183+G193</f>
        <v>63</v>
      </c>
      <c r="H194" s="32">
        <f t="shared" ref="H194" si="78">H183+H193</f>
        <v>86</v>
      </c>
      <c r="I194" s="32">
        <f t="shared" ref="I194" si="79">I183+I193</f>
        <v>227</v>
      </c>
      <c r="J194" s="32">
        <f t="shared" ref="J194:L194" si="80">J183+J193</f>
        <v>1934</v>
      </c>
      <c r="K194" s="32"/>
      <c r="L194" s="32">
        <f t="shared" si="80"/>
        <v>137.88</v>
      </c>
    </row>
    <row r="195" spans="1:12" ht="15" x14ac:dyDescent="0.25">
      <c r="A195" s="20">
        <v>2</v>
      </c>
      <c r="B195" s="21">
        <v>5</v>
      </c>
      <c r="C195" s="22" t="s">
        <v>20</v>
      </c>
      <c r="D195" s="5" t="s">
        <v>21</v>
      </c>
      <c r="E195" s="60" t="s">
        <v>54</v>
      </c>
      <c r="F195" s="40">
        <v>90</v>
      </c>
      <c r="G195" s="40">
        <v>12</v>
      </c>
      <c r="H195" s="40">
        <v>20</v>
      </c>
      <c r="I195" s="40">
        <v>3</v>
      </c>
      <c r="J195" s="40">
        <v>240</v>
      </c>
      <c r="K195" s="41">
        <v>277</v>
      </c>
      <c r="L195" s="40">
        <v>53.84</v>
      </c>
    </row>
    <row r="196" spans="1:12" ht="15" x14ac:dyDescent="0.25">
      <c r="A196" s="23"/>
      <c r="B196" s="15"/>
      <c r="C196" s="11"/>
      <c r="D196" s="6" t="s">
        <v>29</v>
      </c>
      <c r="E196" s="42" t="s">
        <v>58</v>
      </c>
      <c r="F196" s="43">
        <v>150</v>
      </c>
      <c r="G196" s="43">
        <v>9</v>
      </c>
      <c r="H196" s="43">
        <v>10</v>
      </c>
      <c r="I196" s="43">
        <v>48</v>
      </c>
      <c r="J196" s="43">
        <v>318</v>
      </c>
      <c r="K196" s="44">
        <v>309</v>
      </c>
      <c r="L196" s="43">
        <v>5.22</v>
      </c>
    </row>
    <row r="197" spans="1:12" ht="15" x14ac:dyDescent="0.25">
      <c r="A197" s="23"/>
      <c r="B197" s="15"/>
      <c r="C197" s="11"/>
      <c r="D197" s="7" t="s">
        <v>22</v>
      </c>
      <c r="E197" s="42" t="s">
        <v>55</v>
      </c>
      <c r="F197" s="43">
        <v>180</v>
      </c>
      <c r="G197" s="43">
        <v>0</v>
      </c>
      <c r="H197" s="43">
        <v>0</v>
      </c>
      <c r="I197" s="43">
        <v>14</v>
      </c>
      <c r="J197" s="43">
        <v>57</v>
      </c>
      <c r="K197" s="44">
        <v>376</v>
      </c>
      <c r="L197" s="43">
        <v>1.65</v>
      </c>
    </row>
    <row r="198" spans="1:12" ht="15" x14ac:dyDescent="0.25">
      <c r="A198" s="23"/>
      <c r="B198" s="15"/>
      <c r="C198" s="11"/>
      <c r="D198" s="7" t="s">
        <v>23</v>
      </c>
      <c r="E198" s="42" t="s">
        <v>52</v>
      </c>
      <c r="F198" s="43">
        <v>50</v>
      </c>
      <c r="G198" s="43">
        <v>3</v>
      </c>
      <c r="H198" s="43">
        <v>10</v>
      </c>
      <c r="I198" s="43">
        <v>18</v>
      </c>
      <c r="J198" s="43">
        <v>174</v>
      </c>
      <c r="K198" s="44">
        <v>1</v>
      </c>
      <c r="L198" s="43">
        <v>2.4500000000000002</v>
      </c>
    </row>
    <row r="199" spans="1:12" ht="15" x14ac:dyDescent="0.25">
      <c r="A199" s="23"/>
      <c r="B199" s="15"/>
      <c r="C199" s="11"/>
      <c r="D199" s="7" t="s">
        <v>45</v>
      </c>
      <c r="E199" s="42" t="s">
        <v>46</v>
      </c>
      <c r="F199" s="43">
        <v>15</v>
      </c>
      <c r="G199" s="43">
        <v>0</v>
      </c>
      <c r="H199" s="43">
        <v>8</v>
      </c>
      <c r="I199" s="43">
        <v>0</v>
      </c>
      <c r="J199" s="43">
        <v>72</v>
      </c>
      <c r="K199" s="44">
        <v>14</v>
      </c>
      <c r="L199" s="43">
        <v>5.78</v>
      </c>
    </row>
    <row r="200" spans="1:12" ht="15" x14ac:dyDescent="0.25">
      <c r="A200" s="23"/>
      <c r="B200" s="15"/>
      <c r="C200" s="11"/>
      <c r="D200" s="6"/>
      <c r="E200" s="54"/>
      <c r="F200" s="43"/>
      <c r="G200" s="43"/>
      <c r="H200" s="43"/>
      <c r="I200" s="43"/>
      <c r="J200" s="43"/>
      <c r="K200" s="44"/>
      <c r="L200" s="43"/>
    </row>
    <row r="201" spans="1:12" ht="15" x14ac:dyDescent="0.25">
      <c r="A201" s="23"/>
      <c r="B201" s="15"/>
      <c r="C201" s="11"/>
      <c r="D201" s="6"/>
      <c r="E201" s="42"/>
      <c r="F201" s="43"/>
      <c r="G201" s="43"/>
      <c r="H201" s="43"/>
      <c r="I201" s="43"/>
      <c r="J201" s="43"/>
      <c r="K201" s="44"/>
      <c r="L201" s="43"/>
    </row>
    <row r="202" spans="1:12" ht="15" x14ac:dyDescent="0.25">
      <c r="A202" s="23"/>
      <c r="B202" s="15"/>
      <c r="C202" s="11"/>
      <c r="D202" s="6"/>
      <c r="E202" s="42"/>
      <c r="F202" s="43"/>
      <c r="G202" s="43"/>
      <c r="H202" s="43"/>
      <c r="I202" s="43"/>
      <c r="J202" s="43"/>
      <c r="K202" s="44"/>
      <c r="L202" s="43"/>
    </row>
    <row r="203" spans="1:12" ht="15.75" customHeight="1" x14ac:dyDescent="0.25">
      <c r="A203" s="24"/>
      <c r="B203" s="17"/>
      <c r="C203" s="8"/>
      <c r="D203" s="18" t="s">
        <v>33</v>
      </c>
      <c r="E203" s="9"/>
      <c r="F203" s="19">
        <f>SUM(F195:F202)</f>
        <v>485</v>
      </c>
      <c r="G203" s="19">
        <f t="shared" ref="G203:J203" si="81">SUM(G195:G202)</f>
        <v>24</v>
      </c>
      <c r="H203" s="19">
        <f t="shared" si="81"/>
        <v>48</v>
      </c>
      <c r="I203" s="19">
        <f t="shared" si="81"/>
        <v>83</v>
      </c>
      <c r="J203" s="19">
        <f t="shared" si="81"/>
        <v>861</v>
      </c>
      <c r="K203" s="25"/>
      <c r="L203" s="19">
        <f t="shared" ref="L203" si="82">SUM(L195:L202)</f>
        <v>68.94</v>
      </c>
    </row>
    <row r="204" spans="1:12" ht="15" x14ac:dyDescent="0.25">
      <c r="A204" s="26">
        <f>A195</f>
        <v>2</v>
      </c>
      <c r="B204" s="13">
        <f>B195</f>
        <v>5</v>
      </c>
      <c r="C204" s="10" t="s">
        <v>25</v>
      </c>
      <c r="D204" s="7" t="s">
        <v>26</v>
      </c>
      <c r="E204" s="42"/>
      <c r="F204" s="43"/>
      <c r="G204" s="43"/>
      <c r="H204" s="43"/>
      <c r="I204" s="43"/>
      <c r="J204" s="43"/>
      <c r="K204" s="44"/>
      <c r="L204" s="43"/>
    </row>
    <row r="205" spans="1:12" ht="15.75" thickBot="1" x14ac:dyDescent="0.3">
      <c r="A205" s="23"/>
      <c r="B205" s="15"/>
      <c r="C205" s="11"/>
      <c r="D205" s="7" t="s">
        <v>27</v>
      </c>
      <c r="E205" s="42" t="s">
        <v>67</v>
      </c>
      <c r="F205" s="55">
        <v>209</v>
      </c>
      <c r="G205" s="43">
        <v>2</v>
      </c>
      <c r="H205" s="43">
        <v>4</v>
      </c>
      <c r="I205" s="43">
        <v>10</v>
      </c>
      <c r="J205" s="43">
        <v>84</v>
      </c>
      <c r="K205" s="44">
        <v>82</v>
      </c>
      <c r="L205" s="43">
        <v>10.57</v>
      </c>
    </row>
    <row r="206" spans="1:12" ht="15" x14ac:dyDescent="0.25">
      <c r="A206" s="23"/>
      <c r="B206" s="15"/>
      <c r="C206" s="11"/>
      <c r="D206" s="7" t="s">
        <v>28</v>
      </c>
      <c r="E206" s="60" t="s">
        <v>54</v>
      </c>
      <c r="F206" s="40">
        <v>90</v>
      </c>
      <c r="G206" s="40">
        <v>12</v>
      </c>
      <c r="H206" s="40">
        <v>20</v>
      </c>
      <c r="I206" s="40">
        <v>3</v>
      </c>
      <c r="J206" s="40">
        <v>240</v>
      </c>
      <c r="K206" s="41">
        <v>277</v>
      </c>
      <c r="L206" s="43">
        <v>47.25</v>
      </c>
    </row>
    <row r="207" spans="1:12" ht="15" x14ac:dyDescent="0.25">
      <c r="A207" s="23"/>
      <c r="B207" s="15"/>
      <c r="C207" s="11"/>
      <c r="D207" s="7" t="s">
        <v>29</v>
      </c>
      <c r="E207" s="42" t="s">
        <v>58</v>
      </c>
      <c r="F207" s="43">
        <v>150</v>
      </c>
      <c r="G207" s="43">
        <v>9</v>
      </c>
      <c r="H207" s="43">
        <v>10</v>
      </c>
      <c r="I207" s="43">
        <v>48</v>
      </c>
      <c r="J207" s="43">
        <v>318</v>
      </c>
      <c r="K207" s="44">
        <v>309</v>
      </c>
      <c r="L207" s="43">
        <v>5.22</v>
      </c>
    </row>
    <row r="208" spans="1:12" ht="15" x14ac:dyDescent="0.25">
      <c r="A208" s="23"/>
      <c r="B208" s="15"/>
      <c r="C208" s="11"/>
      <c r="D208" s="7" t="s">
        <v>30</v>
      </c>
      <c r="E208" s="42" t="s">
        <v>53</v>
      </c>
      <c r="F208" s="43">
        <v>180</v>
      </c>
      <c r="G208" s="43">
        <v>0</v>
      </c>
      <c r="H208" s="43">
        <v>0</v>
      </c>
      <c r="I208" s="43">
        <v>22</v>
      </c>
      <c r="J208" s="43">
        <v>88</v>
      </c>
      <c r="K208" s="44">
        <v>349</v>
      </c>
      <c r="L208" s="43">
        <v>3.45</v>
      </c>
    </row>
    <row r="209" spans="1:12" ht="15" x14ac:dyDescent="0.25">
      <c r="A209" s="23"/>
      <c r="B209" s="15"/>
      <c r="C209" s="11"/>
      <c r="D209" s="7" t="s">
        <v>31</v>
      </c>
      <c r="E209" s="42" t="s">
        <v>52</v>
      </c>
      <c r="F209" s="43">
        <v>50</v>
      </c>
      <c r="G209" s="43">
        <v>3</v>
      </c>
      <c r="H209" s="43">
        <v>10</v>
      </c>
      <c r="I209" s="43">
        <v>18</v>
      </c>
      <c r="J209" s="43">
        <v>174</v>
      </c>
      <c r="K209" s="44">
        <v>1</v>
      </c>
      <c r="L209" s="43">
        <v>2.4500000000000002</v>
      </c>
    </row>
    <row r="210" spans="1:12" ht="15" x14ac:dyDescent="0.25">
      <c r="A210" s="23"/>
      <c r="B210" s="15"/>
      <c r="C210" s="11"/>
      <c r="D210" s="7" t="s">
        <v>32</v>
      </c>
      <c r="E210" s="42"/>
      <c r="F210" s="43"/>
      <c r="G210" s="43"/>
      <c r="H210" s="43"/>
      <c r="I210" s="43"/>
      <c r="J210" s="43"/>
      <c r="K210" s="44"/>
      <c r="L210" s="43"/>
    </row>
    <row r="211" spans="1:12" ht="15" x14ac:dyDescent="0.25">
      <c r="A211" s="23"/>
      <c r="B211" s="15"/>
      <c r="C211" s="11"/>
      <c r="D211" s="6"/>
      <c r="E211" s="42"/>
      <c r="F211" s="43"/>
      <c r="G211" s="43"/>
      <c r="H211" s="43"/>
      <c r="I211" s="43"/>
      <c r="J211" s="43"/>
      <c r="K211" s="44"/>
      <c r="L211" s="43"/>
    </row>
    <row r="212" spans="1:12" ht="15" x14ac:dyDescent="0.25">
      <c r="A212" s="23"/>
      <c r="B212" s="15"/>
      <c r="C212" s="11"/>
      <c r="D212" s="6"/>
      <c r="E212" s="42"/>
      <c r="F212" s="43"/>
      <c r="G212" s="43"/>
      <c r="H212" s="43"/>
      <c r="I212" s="43"/>
      <c r="J212" s="43"/>
      <c r="K212" s="44"/>
      <c r="L212" s="43"/>
    </row>
    <row r="213" spans="1:12" ht="15" x14ac:dyDescent="0.25">
      <c r="A213" s="24"/>
      <c r="B213" s="17"/>
      <c r="C213" s="8"/>
      <c r="D213" s="18" t="s">
        <v>33</v>
      </c>
      <c r="E213" s="9"/>
      <c r="F213" s="19">
        <f>SUM(F204:F212)</f>
        <v>679</v>
      </c>
      <c r="G213" s="19">
        <f t="shared" ref="G213:J213" si="83">SUM(G204:G212)</f>
        <v>26</v>
      </c>
      <c r="H213" s="19">
        <f t="shared" si="83"/>
        <v>44</v>
      </c>
      <c r="I213" s="19">
        <f t="shared" si="83"/>
        <v>101</v>
      </c>
      <c r="J213" s="19">
        <f t="shared" si="83"/>
        <v>904</v>
      </c>
      <c r="K213" s="25"/>
      <c r="L213" s="19">
        <f t="shared" ref="L213" si="84">SUM(L204:L212)</f>
        <v>68.94</v>
      </c>
    </row>
    <row r="214" spans="1:12" ht="15" x14ac:dyDescent="0.2">
      <c r="A214" s="29">
        <f>A195</f>
        <v>2</v>
      </c>
      <c r="B214" s="30">
        <f>B195</f>
        <v>5</v>
      </c>
      <c r="C214" s="62" t="s">
        <v>4</v>
      </c>
      <c r="D214" s="63"/>
      <c r="E214" s="31"/>
      <c r="F214" s="32">
        <f>F203+F213</f>
        <v>1164</v>
      </c>
      <c r="G214" s="32">
        <f t="shared" ref="G214" si="85">G203+G213</f>
        <v>50</v>
      </c>
      <c r="H214" s="32">
        <f t="shared" ref="H214" si="86">H203+H213</f>
        <v>92</v>
      </c>
      <c r="I214" s="32">
        <f t="shared" ref="I214" si="87">I203+I213</f>
        <v>184</v>
      </c>
      <c r="J214" s="32">
        <f t="shared" ref="J214:L214" si="88">J203+J213</f>
        <v>1765</v>
      </c>
      <c r="K214" s="32"/>
      <c r="L214" s="32">
        <f t="shared" si="88"/>
        <v>137.88</v>
      </c>
    </row>
    <row r="215" spans="1:12" x14ac:dyDescent="0.2">
      <c r="A215" s="27"/>
      <c r="B215" s="28"/>
      <c r="C215" s="64" t="s">
        <v>5</v>
      </c>
      <c r="D215" s="64"/>
      <c r="E215" s="64"/>
      <c r="F215" s="34">
        <f>(F26+F48+F68+F90+F112+F133+F154+F174+F194+F214)/(IF(F26=0,0,1)+IF(F48=0,0,1)+IF(F68=0,0,1)+IF(F90=0,0,1)+IF(F112=0,0,1)+IF(F133=0,0,1)+IF(F154=0,0,1)+IF(F174=0,0,1)+IF(F194=0,0,1)+IF(F214=0,0,1))</f>
        <v>1355.8</v>
      </c>
      <c r="G215" s="34">
        <f>(G26+G48+G68+G90+G112+G133+G154+G174+G194+G214)/(IF(G26=0,0,1)+IF(G48=0,0,1)+IF(G68=0,0,1)+IF(G90=0,0,1)+IF(G112=0,0,1)+IF(G133=0,0,1)+IF(G154=0,0,1)+IF(G174=0,0,1)+IF(G194=0,0,1)+IF(G214=0,0,1))</f>
        <v>51.79</v>
      </c>
      <c r="H215" s="34">
        <f>(H26+H48+H68+H90+H112+H133+H154+H174+H194+H214)/(IF(H26=0,0,1)+IF(H48=0,0,1)+IF(H68=0,0,1)+IF(H90=0,0,1)+IF(H112=0,0,1)+IF(H133=0,0,1)+IF(H154=0,0,1)+IF(H174=0,0,1)+IF(H194=0,0,1)+IF(H214=0,0,1))</f>
        <v>83.53</v>
      </c>
      <c r="I215" s="34">
        <f>(I26+I48+I68+I90+I112+I133+I154+I174+I194+I214)/(IF(I26=0,0,1)+IF(I48=0,0,1)+IF(I68=0,0,1)+IF(I90=0,0,1)+IF(I112=0,0,1)+IF(I133=0,0,1)+IF(I154=0,0,1)+IF(I174=0,0,1)+IF(I194=0,0,1)+IF(I214=0,0,1))</f>
        <v>200.91399999999999</v>
      </c>
      <c r="J215" s="34">
        <f>(J26+J48+J68+J90+J112+J133+J154+J174+J194+J214)/(IF(J26=0,0,1)+IF(J48=0,0,1)+IF(J68=0,0,1)+IF(J90=0,0,1)+IF(J112=0,0,1)+IF(J133=0,0,1)+IF(J154=0,0,1)+IF(J174=0,0,1)+IF(J194=0,0,1)+IF(J214=0,0,1))</f>
        <v>1760.2</v>
      </c>
      <c r="K215" s="34"/>
      <c r="L215" s="34">
        <f>(L26+L48+L68+L90+L112+L133+L154+L174+L194+L214)/(IF(L26=0,0,1)+IF(L48=0,0,1)+IF(L68=0,0,1)+IF(L90=0,0,1)+IF(L112=0,0,1)+IF(L133=0,0,1)+IF(L154=0,0,1)+IF(L174=0,0,1)+IF(L194=0,0,1)+IF(L214=0,0,1))</f>
        <v>130.98600000000002</v>
      </c>
    </row>
  </sheetData>
  <mergeCells count="14">
    <mergeCell ref="C1:E1"/>
    <mergeCell ref="H1:K1"/>
    <mergeCell ref="H2:K2"/>
    <mergeCell ref="C48:D48"/>
    <mergeCell ref="C68:D68"/>
    <mergeCell ref="C90:D90"/>
    <mergeCell ref="C112:D112"/>
    <mergeCell ref="C26:D26"/>
    <mergeCell ref="C215:E215"/>
    <mergeCell ref="C214:D214"/>
    <mergeCell ref="C133:D133"/>
    <mergeCell ref="C154:D154"/>
    <mergeCell ref="C174:D174"/>
    <mergeCell ref="C194:D19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2024-03-05T06:19:02Z</dcterms:modified>
</cp:coreProperties>
</file>