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09" i="1"/>
  <c r="A209"/>
  <c r="L208"/>
  <c r="J208"/>
  <c r="I208"/>
  <c r="H208"/>
  <c r="G208"/>
  <c r="F208"/>
  <c r="B199"/>
  <c r="A199"/>
  <c r="L198"/>
  <c r="L209" s="1"/>
  <c r="J198"/>
  <c r="J209" s="1"/>
  <c r="I198"/>
  <c r="I209" s="1"/>
  <c r="H198"/>
  <c r="H209" s="1"/>
  <c r="G198"/>
  <c r="G209" s="1"/>
  <c r="F198"/>
  <c r="F209" s="1"/>
  <c r="B189"/>
  <c r="A189"/>
  <c r="L188"/>
  <c r="J188"/>
  <c r="I188"/>
  <c r="H188"/>
  <c r="G188"/>
  <c r="F188"/>
  <c r="B179"/>
  <c r="A179"/>
  <c r="L178"/>
  <c r="L189" s="1"/>
  <c r="J178"/>
  <c r="J189" s="1"/>
  <c r="I178"/>
  <c r="I189" s="1"/>
  <c r="H178"/>
  <c r="H189" s="1"/>
  <c r="G178"/>
  <c r="G189" s="1"/>
  <c r="F178"/>
  <c r="F189" s="1"/>
  <c r="B169"/>
  <c r="A169"/>
  <c r="L168"/>
  <c r="J168"/>
  <c r="I168"/>
  <c r="H168"/>
  <c r="G168"/>
  <c r="F168"/>
  <c r="B159"/>
  <c r="A159"/>
  <c r="L158"/>
  <c r="L169" s="1"/>
  <c r="J158"/>
  <c r="J169" s="1"/>
  <c r="I158"/>
  <c r="I169" s="1"/>
  <c r="H158"/>
  <c r="H169" s="1"/>
  <c r="G158"/>
  <c r="G169" s="1"/>
  <c r="F158"/>
  <c r="F169" s="1"/>
  <c r="B149"/>
  <c r="A149"/>
  <c r="L148"/>
  <c r="J148"/>
  <c r="I148"/>
  <c r="H148"/>
  <c r="G148"/>
  <c r="F148"/>
  <c r="B138"/>
  <c r="A138"/>
  <c r="L137"/>
  <c r="L149" s="1"/>
  <c r="J137"/>
  <c r="J149" s="1"/>
  <c r="I137"/>
  <c r="I149" s="1"/>
  <c r="H137"/>
  <c r="H149" s="1"/>
  <c r="G137"/>
  <c r="G149" s="1"/>
  <c r="F137"/>
  <c r="F149" s="1"/>
  <c r="B128"/>
  <c r="A128"/>
  <c r="L127"/>
  <c r="J127"/>
  <c r="I127"/>
  <c r="H127"/>
  <c r="G127"/>
  <c r="F127"/>
  <c r="B118"/>
  <c r="A118"/>
  <c r="L117"/>
  <c r="L128" s="1"/>
  <c r="J117"/>
  <c r="J128" s="1"/>
  <c r="I117"/>
  <c r="I128" s="1"/>
  <c r="H117"/>
  <c r="H128" s="1"/>
  <c r="G117"/>
  <c r="G128" s="1"/>
  <c r="F117"/>
  <c r="F128" s="1"/>
  <c r="B107"/>
  <c r="A107"/>
  <c r="L106"/>
  <c r="J106"/>
  <c r="I106"/>
  <c r="H106"/>
  <c r="G106"/>
  <c r="F106"/>
  <c r="B97"/>
  <c r="A97"/>
  <c r="L96"/>
  <c r="L107" s="1"/>
  <c r="J96"/>
  <c r="J107" s="1"/>
  <c r="I96"/>
  <c r="I107" s="1"/>
  <c r="H96"/>
  <c r="G96"/>
  <c r="G107" s="1"/>
  <c r="F96"/>
  <c r="F107" s="1"/>
  <c r="B86"/>
  <c r="A86"/>
  <c r="L85"/>
  <c r="J85"/>
  <c r="I85"/>
  <c r="H85"/>
  <c r="G85"/>
  <c r="F85"/>
  <c r="B76"/>
  <c r="A76"/>
  <c r="L75"/>
  <c r="L86" s="1"/>
  <c r="J75"/>
  <c r="J86" s="1"/>
  <c r="I75"/>
  <c r="H75"/>
  <c r="G75"/>
  <c r="G86" s="1"/>
  <c r="F75"/>
  <c r="F86" s="1"/>
  <c r="B65"/>
  <c r="A65"/>
  <c r="L64"/>
  <c r="J64"/>
  <c r="I64"/>
  <c r="H64"/>
  <c r="G64"/>
  <c r="F64"/>
  <c r="B55"/>
  <c r="A55"/>
  <c r="L54"/>
  <c r="L65" s="1"/>
  <c r="J54"/>
  <c r="J65" s="1"/>
  <c r="I54"/>
  <c r="I65" s="1"/>
  <c r="H54"/>
  <c r="H65" s="1"/>
  <c r="G54"/>
  <c r="G65" s="1"/>
  <c r="F54"/>
  <c r="F65" s="1"/>
  <c r="B46"/>
  <c r="A46"/>
  <c r="L45"/>
  <c r="J45"/>
  <c r="I45"/>
  <c r="H45"/>
  <c r="G45"/>
  <c r="F45"/>
  <c r="B36"/>
  <c r="A36"/>
  <c r="L35"/>
  <c r="L46" s="1"/>
  <c r="J35"/>
  <c r="J46" s="1"/>
  <c r="I35"/>
  <c r="I46" s="1"/>
  <c r="H35"/>
  <c r="G35"/>
  <c r="G46" s="1"/>
  <c r="F35"/>
  <c r="F46" s="1"/>
  <c r="B26"/>
  <c r="A26"/>
  <c r="L25"/>
  <c r="J25"/>
  <c r="I25"/>
  <c r="H25"/>
  <c r="G25"/>
  <c r="F25"/>
  <c r="B16"/>
  <c r="A16"/>
  <c r="L15"/>
  <c r="L26" s="1"/>
  <c r="L210" s="1"/>
  <c r="J15"/>
  <c r="J26" s="1"/>
  <c r="I15"/>
  <c r="I26" s="1"/>
  <c r="H15"/>
  <c r="G15"/>
  <c r="F15"/>
  <c r="F26" s="1"/>
  <c r="F210" s="1"/>
  <c r="H107" l="1"/>
  <c r="J210"/>
  <c r="H86"/>
  <c r="I86"/>
  <c r="H46"/>
  <c r="I210"/>
  <c r="H26"/>
  <c r="H210" s="1"/>
  <c r="G26"/>
  <c r="G210" s="1"/>
</calcChain>
</file>

<file path=xl/sharedStrings.xml><?xml version="1.0" encoding="utf-8"?>
<sst xmlns="http://schemas.openxmlformats.org/spreadsheetml/2006/main" count="329" uniqueCount="91">
  <si>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</si>
  <si>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</si>
  <si>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</si>
  <si>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</si>
  <si>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</si>
  <si>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</si>
  <si>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</si>
  <si>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</si>
  <si>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</si>
  <si>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</si>
  <si>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</si>
  <si>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</si>
  <si>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</si>
  <si>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</si>
  <si>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</si>
  <si>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</si>
  <si>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</si>
  <si>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</si>
  <si>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</si>
  <si>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</si>
  <si>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</si>
  <si>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</si>
  <si>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</si>
  <si>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</si>
  <si>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</si>
  <si>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</si>
  <si>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</si>
  <si>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</si>
  <si>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</si>
  <si>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</si>
  <si>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</si>
  <si>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</si>
  <si>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</si>
  <si>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</si>
  <si>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</si>
  <si>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</si>
  <si>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</si>
  <si>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</si>
  <si>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</si>
  <si>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</si>
  <si>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Шкуратова И.В.</t>
  </si>
  <si>
    <t>МКОУ "СОШ с.Прималкинского"</t>
  </si>
  <si>
    <t>Каша манная молочная</t>
  </si>
  <si>
    <t>Хлеб пшеничный</t>
  </si>
  <si>
    <t>сыр твердый</t>
  </si>
  <si>
    <t>сыр</t>
  </si>
  <si>
    <t>масло</t>
  </si>
  <si>
    <t>масло сливочное</t>
  </si>
  <si>
    <t>кофейный напиток</t>
  </si>
  <si>
    <t>яблоко</t>
  </si>
  <si>
    <t>конд.изд</t>
  </si>
  <si>
    <t>пряник</t>
  </si>
  <si>
    <t>свекольник со сметаной</t>
  </si>
  <si>
    <t>рагу из курицы</t>
  </si>
  <si>
    <t>хлеб пшеничный</t>
  </si>
  <si>
    <t>компот из сухофруктов</t>
  </si>
  <si>
    <t>яблоко свежее</t>
  </si>
  <si>
    <t>гуляш из говядины</t>
  </si>
  <si>
    <t>рис отварной</t>
  </si>
  <si>
    <t>чай с сахаром</t>
  </si>
  <si>
    <t>суп картофельный с вермишелью</t>
  </si>
  <si>
    <t>суфле творожное запеченное со сгущенным молоком</t>
  </si>
  <si>
    <t>150/30</t>
  </si>
  <si>
    <t>суп картофельный с клецками</t>
  </si>
  <si>
    <t>птица тушеная с соусом</t>
  </si>
  <si>
    <t>макароны отварные</t>
  </si>
  <si>
    <t>котлеты рыбные "Любительские" с соусом</t>
  </si>
  <si>
    <t>соус</t>
  </si>
  <si>
    <t>пюре картофельное</t>
  </si>
  <si>
    <t>какао с молоком</t>
  </si>
  <si>
    <t>суп картофельный с горохом</t>
  </si>
  <si>
    <t>148/355</t>
  </si>
  <si>
    <t>кисель из концентрата</t>
  </si>
  <si>
    <t>котлеты из говядины с соусом</t>
  </si>
  <si>
    <t>каша гречневая</t>
  </si>
  <si>
    <t>борщ из свежей капусты со сметаной</t>
  </si>
  <si>
    <t>282/355</t>
  </si>
  <si>
    <t>каша рисовая молочная</t>
  </si>
  <si>
    <t>чай с молоком</t>
  </si>
  <si>
    <t>рассольник "Ленинградский" со сметаной</t>
  </si>
  <si>
    <t>жаркое по-домашнему</t>
  </si>
  <si>
    <t>плов из курицы</t>
  </si>
  <si>
    <t>суп картофильный с вермишелью</t>
  </si>
  <si>
    <t>салат</t>
  </si>
  <si>
    <t>огурцы соленые</t>
  </si>
  <si>
    <t>рыба тушеная с овощами</t>
  </si>
  <si>
    <t>пудинг из творога с яблоками и со сгущеным молоком</t>
  </si>
  <si>
    <t>160/25</t>
  </si>
  <si>
    <t>конд.изж</t>
  </si>
  <si>
    <t>суп картофельный с рисом</t>
  </si>
  <si>
    <t>бефстроганов из говядины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</si>
</sst>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1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0" sqref="H1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23</v>
      </c>
      <c r="I3" s="48">
        <v>8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10</v>
      </c>
      <c r="H6" s="40">
        <v>17</v>
      </c>
      <c r="I6" s="40">
        <v>41</v>
      </c>
      <c r="J6" s="40">
        <v>357</v>
      </c>
      <c r="K6" s="41">
        <v>177</v>
      </c>
      <c r="L6" s="40">
        <v>16.809999999999999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3</v>
      </c>
      <c r="H8" s="43">
        <v>6</v>
      </c>
      <c r="I8" s="43">
        <v>16</v>
      </c>
      <c r="J8" s="43">
        <v>130</v>
      </c>
      <c r="K8" s="44">
        <v>395</v>
      </c>
      <c r="L8" s="43">
        <v>10.48</v>
      </c>
    </row>
    <row r="9" spans="1:12" ht="15">
      <c r="A9" s="23"/>
      <c r="B9" s="15"/>
      <c r="C9" s="11"/>
      <c r="D9" s="7" t="s">
        <v>23</v>
      </c>
      <c r="E9" s="42" t="s">
        <v>43</v>
      </c>
      <c r="F9" s="43">
        <v>50</v>
      </c>
      <c r="G9" s="43">
        <v>3</v>
      </c>
      <c r="H9" s="43">
        <v>10</v>
      </c>
      <c r="I9" s="43">
        <v>18</v>
      </c>
      <c r="J9" s="43">
        <v>174</v>
      </c>
      <c r="K9" s="44">
        <v>1</v>
      </c>
      <c r="L9" s="43">
        <v>2.4500000000000002</v>
      </c>
    </row>
    <row r="10" spans="1:12" ht="15">
      <c r="A10" s="23"/>
      <c r="B10" s="15"/>
      <c r="C10" s="11"/>
      <c r="D10" s="7" t="s">
        <v>45</v>
      </c>
      <c r="E10" s="42" t="s">
        <v>44</v>
      </c>
      <c r="F10" s="43">
        <v>15</v>
      </c>
      <c r="G10" s="43">
        <v>4</v>
      </c>
      <c r="H10" s="43">
        <v>4</v>
      </c>
      <c r="I10" s="43">
        <v>0</v>
      </c>
      <c r="J10" s="43">
        <v>52</v>
      </c>
      <c r="K10" s="44">
        <v>15</v>
      </c>
      <c r="L10" s="43">
        <v>7.73</v>
      </c>
    </row>
    <row r="11" spans="1:12" ht="15">
      <c r="A11" s="23"/>
      <c r="B11" s="15"/>
      <c r="C11" s="11"/>
      <c r="D11" s="7" t="s">
        <v>46</v>
      </c>
      <c r="E11" s="42" t="s">
        <v>47</v>
      </c>
      <c r="F11" s="43">
        <v>10</v>
      </c>
      <c r="G11" s="43">
        <v>0</v>
      </c>
      <c r="H11" s="43">
        <v>8</v>
      </c>
      <c r="I11" s="43">
        <v>0</v>
      </c>
      <c r="J11" s="43">
        <v>72</v>
      </c>
      <c r="K11" s="44">
        <v>14</v>
      </c>
      <c r="L11" s="43">
        <v>3.85</v>
      </c>
    </row>
    <row r="12" spans="1:12" ht="15">
      <c r="A12" s="23"/>
      <c r="B12" s="15"/>
      <c r="C12" s="11"/>
      <c r="D12" s="7" t="s">
        <v>24</v>
      </c>
      <c r="E12" s="42" t="s">
        <v>49</v>
      </c>
      <c r="F12" s="43">
        <v>215</v>
      </c>
      <c r="G12" s="43">
        <v>1</v>
      </c>
      <c r="H12" s="43">
        <v>1</v>
      </c>
      <c r="I12" s="43">
        <v>25</v>
      </c>
      <c r="J12" s="43">
        <v>113</v>
      </c>
      <c r="K12" s="44">
        <v>368</v>
      </c>
      <c r="L12" s="43">
        <v>20.21</v>
      </c>
    </row>
    <row r="13" spans="1:12" ht="15">
      <c r="A13" s="23"/>
      <c r="B13" s="15"/>
      <c r="C13" s="11"/>
      <c r="D13" s="6" t="s">
        <v>50</v>
      </c>
      <c r="E13" s="42" t="s">
        <v>51</v>
      </c>
      <c r="F13" s="43">
        <v>45</v>
      </c>
      <c r="G13" s="43">
        <v>3</v>
      </c>
      <c r="H13" s="43">
        <v>3</v>
      </c>
      <c r="I13" s="43">
        <v>33</v>
      </c>
      <c r="J13" s="43">
        <v>171</v>
      </c>
      <c r="K13" s="44"/>
      <c r="L13" s="43">
        <v>6.75</v>
      </c>
    </row>
    <row r="14" spans="1:12" ht="1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4"/>
      <c r="B15" s="17"/>
      <c r="C15" s="8"/>
      <c r="D15" s="18" t="s">
        <v>33</v>
      </c>
      <c r="E15" s="9"/>
      <c r="F15" s="19">
        <f>SUM(F6:F14)</f>
        <v>735</v>
      </c>
      <c r="G15" s="19">
        <f t="shared" ref="G15:J15" si="0">SUM(G6:G14)</f>
        <v>24</v>
      </c>
      <c r="H15" s="19">
        <f t="shared" si="0"/>
        <v>49</v>
      </c>
      <c r="I15" s="19">
        <f t="shared" si="0"/>
        <v>133</v>
      </c>
      <c r="J15" s="19">
        <f t="shared" si="0"/>
        <v>1069</v>
      </c>
      <c r="K15" s="25"/>
      <c r="L15" s="19">
        <f t="shared" ref="L15" si="1">SUM(L6:L14)</f>
        <v>68.28</v>
      </c>
    </row>
    <row r="16" spans="1:12" ht="1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27</v>
      </c>
      <c r="E17" s="42" t="s">
        <v>52</v>
      </c>
      <c r="F17" s="43">
        <v>208</v>
      </c>
      <c r="G17" s="43">
        <v>2</v>
      </c>
      <c r="H17" s="43">
        <v>5</v>
      </c>
      <c r="I17" s="43">
        <v>14</v>
      </c>
      <c r="J17" s="43">
        <v>109</v>
      </c>
      <c r="K17" s="44">
        <v>58</v>
      </c>
      <c r="L17" s="43">
        <v>7.72</v>
      </c>
    </row>
    <row r="18" spans="1:12" ht="15">
      <c r="A18" s="23"/>
      <c r="B18" s="15"/>
      <c r="C18" s="11"/>
      <c r="D18" s="7" t="s">
        <v>28</v>
      </c>
      <c r="E18" s="42" t="s">
        <v>53</v>
      </c>
      <c r="F18" s="43">
        <v>200</v>
      </c>
      <c r="G18" s="43">
        <v>12</v>
      </c>
      <c r="H18" s="43">
        <v>17</v>
      </c>
      <c r="I18" s="43">
        <v>17</v>
      </c>
      <c r="J18" s="43">
        <v>269</v>
      </c>
      <c r="K18" s="44">
        <v>56</v>
      </c>
      <c r="L18" s="43">
        <v>36.25</v>
      </c>
    </row>
    <row r="19" spans="1:12" ht="1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30</v>
      </c>
      <c r="E20" s="42" t="s">
        <v>55</v>
      </c>
      <c r="F20" s="43">
        <v>180</v>
      </c>
      <c r="G20" s="43">
        <v>0</v>
      </c>
      <c r="H20" s="43">
        <v>0</v>
      </c>
      <c r="I20" s="43">
        <v>25</v>
      </c>
      <c r="J20" s="43">
        <v>100</v>
      </c>
      <c r="K20" s="44">
        <v>349</v>
      </c>
      <c r="L20" s="43">
        <v>3.45</v>
      </c>
    </row>
    <row r="21" spans="1:12" ht="15">
      <c r="A21" s="23"/>
      <c r="B21" s="15"/>
      <c r="C21" s="11"/>
      <c r="D21" s="7" t="s">
        <v>31</v>
      </c>
      <c r="E21" s="42" t="s">
        <v>54</v>
      </c>
      <c r="F21" s="43">
        <v>50</v>
      </c>
      <c r="G21" s="43">
        <v>3</v>
      </c>
      <c r="H21" s="43">
        <v>10</v>
      </c>
      <c r="I21" s="43">
        <v>18</v>
      </c>
      <c r="J21" s="43">
        <v>174</v>
      </c>
      <c r="K21" s="44">
        <v>1</v>
      </c>
      <c r="L21" s="43">
        <v>2.4500000000000002</v>
      </c>
    </row>
    <row r="22" spans="1:12" ht="15">
      <c r="A22" s="23"/>
      <c r="B22" s="15"/>
      <c r="C22" s="11"/>
      <c r="D22" s="7" t="s">
        <v>32</v>
      </c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3"/>
      <c r="B23" s="15"/>
      <c r="C23" s="11"/>
      <c r="D23" s="6" t="s">
        <v>24</v>
      </c>
      <c r="E23" s="42" t="s">
        <v>56</v>
      </c>
      <c r="F23" s="43">
        <v>160</v>
      </c>
      <c r="G23" s="43">
        <v>1</v>
      </c>
      <c r="H23" s="43">
        <v>1</v>
      </c>
      <c r="I23" s="43">
        <v>16</v>
      </c>
      <c r="J23" s="43">
        <v>77</v>
      </c>
      <c r="K23" s="44">
        <v>368</v>
      </c>
      <c r="L23" s="43">
        <v>18.41</v>
      </c>
    </row>
    <row r="24" spans="1:12" ht="15">
      <c r="A24" s="23"/>
      <c r="B24" s="15"/>
      <c r="C24" s="11"/>
      <c r="D24" s="6"/>
      <c r="E24" s="42"/>
      <c r="F24" s="43"/>
      <c r="G24" s="43"/>
      <c r="H24" s="43"/>
      <c r="I24" s="43"/>
      <c r="J24" s="43"/>
      <c r="K24" s="44"/>
      <c r="L24" s="43"/>
    </row>
    <row r="25" spans="1:12" ht="15">
      <c r="A25" s="24"/>
      <c r="B25" s="17"/>
      <c r="C25" s="8"/>
      <c r="D25" s="18" t="s">
        <v>33</v>
      </c>
      <c r="E25" s="9"/>
      <c r="F25" s="19">
        <f>SUM(F16:F24)</f>
        <v>798</v>
      </c>
      <c r="G25" s="19">
        <f t="shared" ref="G25:J25" si="2">SUM(G16:G24)</f>
        <v>18</v>
      </c>
      <c r="H25" s="19">
        <f t="shared" si="2"/>
        <v>33</v>
      </c>
      <c r="I25" s="19">
        <f t="shared" si="2"/>
        <v>90</v>
      </c>
      <c r="J25" s="19">
        <f t="shared" si="2"/>
        <v>729</v>
      </c>
      <c r="K25" s="25"/>
      <c r="L25" s="19">
        <f t="shared" ref="L25" si="3">SUM(L16:L24)</f>
        <v>68.28</v>
      </c>
    </row>
    <row r="26" spans="1:12" ht="15">
      <c r="A26" s="29">
        <f>A6</f>
        <v>1</v>
      </c>
      <c r="B26" s="30">
        <f>B6</f>
        <v>1</v>
      </c>
      <c r="C26" s="54" t="s">
        <v>4</v>
      </c>
      <c r="D26" s="55"/>
      <c r="E26" s="31"/>
      <c r="F26" s="32">
        <f>F15+F25</f>
        <v>1533</v>
      </c>
      <c r="G26" s="32">
        <f t="shared" ref="G26:J26" si="4">G15+G25</f>
        <v>42</v>
      </c>
      <c r="H26" s="32">
        <f t="shared" si="4"/>
        <v>82</v>
      </c>
      <c r="I26" s="32">
        <f t="shared" si="4"/>
        <v>223</v>
      </c>
      <c r="J26" s="32">
        <f t="shared" si="4"/>
        <v>1798</v>
      </c>
      <c r="K26" s="32"/>
      <c r="L26" s="32">
        <f t="shared" ref="L26" si="5">L15+L25</f>
        <v>136.56</v>
      </c>
    </row>
    <row r="27" spans="1:12" ht="15">
      <c r="A27" s="14">
        <v>1</v>
      </c>
      <c r="B27" s="15">
        <v>2</v>
      </c>
      <c r="C27" s="22" t="s">
        <v>20</v>
      </c>
      <c r="D27" s="5" t="s">
        <v>21</v>
      </c>
      <c r="E27" s="39" t="s">
        <v>57</v>
      </c>
      <c r="F27" s="40">
        <v>90</v>
      </c>
      <c r="G27" s="40">
        <v>12</v>
      </c>
      <c r="H27" s="40">
        <v>20</v>
      </c>
      <c r="I27" s="40">
        <v>3</v>
      </c>
      <c r="J27" s="40">
        <v>240</v>
      </c>
      <c r="K27" s="41">
        <v>277</v>
      </c>
      <c r="L27" s="40">
        <v>47.26</v>
      </c>
    </row>
    <row r="28" spans="1:12" ht="15">
      <c r="A28" s="14"/>
      <c r="B28" s="15"/>
      <c r="C28" s="11"/>
      <c r="D28" s="6" t="s">
        <v>29</v>
      </c>
      <c r="E28" s="42" t="s">
        <v>58</v>
      </c>
      <c r="F28" s="43">
        <v>150</v>
      </c>
      <c r="G28" s="43">
        <v>4</v>
      </c>
      <c r="H28" s="43">
        <v>4</v>
      </c>
      <c r="I28" s="43">
        <v>38</v>
      </c>
      <c r="J28" s="43">
        <v>204</v>
      </c>
      <c r="K28" s="44">
        <v>302</v>
      </c>
      <c r="L28" s="43">
        <v>5.98</v>
      </c>
    </row>
    <row r="29" spans="1:12" ht="15">
      <c r="A29" s="14"/>
      <c r="B29" s="15"/>
      <c r="C29" s="11"/>
      <c r="D29" s="7" t="s">
        <v>22</v>
      </c>
      <c r="E29" s="42" t="s">
        <v>59</v>
      </c>
      <c r="F29" s="43">
        <v>180</v>
      </c>
      <c r="G29" s="43">
        <v>0</v>
      </c>
      <c r="H29" s="43">
        <v>0</v>
      </c>
      <c r="I29" s="43">
        <v>14</v>
      </c>
      <c r="J29" s="43">
        <v>57</v>
      </c>
      <c r="K29" s="44">
        <v>376</v>
      </c>
      <c r="L29" s="43">
        <v>1.65</v>
      </c>
    </row>
    <row r="30" spans="1:12" ht="15">
      <c r="A30" s="14"/>
      <c r="B30" s="15"/>
      <c r="C30" s="11"/>
      <c r="D30" s="7" t="s">
        <v>23</v>
      </c>
      <c r="E30" s="42" t="s">
        <v>43</v>
      </c>
      <c r="F30" s="43">
        <v>50</v>
      </c>
      <c r="G30" s="43">
        <v>3</v>
      </c>
      <c r="H30" s="43">
        <v>10</v>
      </c>
      <c r="I30" s="43">
        <v>18</v>
      </c>
      <c r="J30" s="43">
        <v>174</v>
      </c>
      <c r="K30" s="44">
        <v>1</v>
      </c>
      <c r="L30" s="43">
        <v>2.4500000000000002</v>
      </c>
    </row>
    <row r="31" spans="1:12" ht="15">
      <c r="A31" s="14"/>
      <c r="B31" s="15"/>
      <c r="C31" s="11"/>
      <c r="D31" s="7" t="s">
        <v>46</v>
      </c>
      <c r="E31" s="42" t="s">
        <v>47</v>
      </c>
      <c r="F31" s="43">
        <v>10</v>
      </c>
      <c r="G31" s="43">
        <v>0</v>
      </c>
      <c r="H31" s="43">
        <v>8</v>
      </c>
      <c r="I31" s="43">
        <v>0</v>
      </c>
      <c r="J31" s="43">
        <v>72</v>
      </c>
      <c r="K31" s="44">
        <v>14</v>
      </c>
      <c r="L31" s="43">
        <v>3.85</v>
      </c>
    </row>
    <row r="32" spans="1:12" ht="15">
      <c r="A32" s="14"/>
      <c r="B32" s="15"/>
      <c r="C32" s="11"/>
      <c r="D32" s="7" t="s">
        <v>24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6" t="s">
        <v>50</v>
      </c>
      <c r="E33" s="42" t="s">
        <v>51</v>
      </c>
      <c r="F33" s="43">
        <v>45</v>
      </c>
      <c r="G33" s="43">
        <v>3</v>
      </c>
      <c r="H33" s="43">
        <v>3</v>
      </c>
      <c r="I33" s="43">
        <v>33</v>
      </c>
      <c r="J33" s="43">
        <v>171</v>
      </c>
      <c r="K33" s="44"/>
      <c r="L33" s="43">
        <v>7.09</v>
      </c>
    </row>
    <row r="34" spans="1:12" ht="15">
      <c r="A34" s="14"/>
      <c r="B34" s="15"/>
      <c r="C34" s="11"/>
      <c r="D34" s="6"/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6"/>
      <c r="B35" s="17"/>
      <c r="C35" s="8"/>
      <c r="D35" s="18" t="s">
        <v>33</v>
      </c>
      <c r="E35" s="9"/>
      <c r="F35" s="19">
        <f>SUM(F27:F34)</f>
        <v>525</v>
      </c>
      <c r="G35" s="19">
        <f t="shared" ref="G35" si="6">SUM(G27:G34)</f>
        <v>22</v>
      </c>
      <c r="H35" s="19">
        <f t="shared" ref="H35" si="7">SUM(H27:H34)</f>
        <v>45</v>
      </c>
      <c r="I35" s="19">
        <f t="shared" ref="I35" si="8">SUM(I27:I34)</f>
        <v>106</v>
      </c>
      <c r="J35" s="19">
        <f t="shared" ref="J35:L35" si="9">SUM(J27:J34)</f>
        <v>918</v>
      </c>
      <c r="K35" s="25"/>
      <c r="L35" s="19">
        <f t="shared" si="9"/>
        <v>68.28</v>
      </c>
    </row>
    <row r="36" spans="1:12" ht="15">
      <c r="A36" s="13">
        <f>A27</f>
        <v>1</v>
      </c>
      <c r="B36" s="13">
        <f>B27</f>
        <v>2</v>
      </c>
      <c r="C36" s="10" t="s">
        <v>25</v>
      </c>
      <c r="D36" s="7" t="s">
        <v>26</v>
      </c>
      <c r="E36" s="42"/>
      <c r="F36" s="43"/>
      <c r="G36" s="43"/>
      <c r="H36" s="43"/>
      <c r="I36" s="43"/>
      <c r="J36" s="43"/>
      <c r="K36" s="44"/>
      <c r="L36" s="43"/>
    </row>
    <row r="37" spans="1:12" ht="15.75" thickBot="1">
      <c r="A37" s="14"/>
      <c r="B37" s="15"/>
      <c r="C37" s="11"/>
      <c r="D37" s="7" t="s">
        <v>27</v>
      </c>
      <c r="E37" s="42" t="s">
        <v>60</v>
      </c>
      <c r="F37" s="43">
        <v>250</v>
      </c>
      <c r="G37" s="43">
        <v>3</v>
      </c>
      <c r="H37" s="43">
        <v>3</v>
      </c>
      <c r="I37" s="43">
        <v>17</v>
      </c>
      <c r="J37" s="43">
        <v>107</v>
      </c>
      <c r="K37" s="44">
        <v>103</v>
      </c>
      <c r="L37" s="43">
        <v>10.97</v>
      </c>
    </row>
    <row r="38" spans="1:12" ht="15">
      <c r="A38" s="14"/>
      <c r="B38" s="15"/>
      <c r="C38" s="11"/>
      <c r="D38" s="7" t="s">
        <v>28</v>
      </c>
      <c r="E38" s="39" t="s">
        <v>57</v>
      </c>
      <c r="F38" s="40">
        <v>90</v>
      </c>
      <c r="G38" s="40">
        <v>12</v>
      </c>
      <c r="H38" s="40">
        <v>20</v>
      </c>
      <c r="I38" s="40">
        <v>3</v>
      </c>
      <c r="J38" s="40">
        <v>240</v>
      </c>
      <c r="K38" s="41">
        <v>277</v>
      </c>
      <c r="L38" s="43">
        <v>46.19</v>
      </c>
    </row>
    <row r="39" spans="1:12" ht="15">
      <c r="A39" s="14"/>
      <c r="B39" s="15"/>
      <c r="C39" s="11"/>
      <c r="D39" s="7" t="s">
        <v>29</v>
      </c>
      <c r="E39" s="42" t="s">
        <v>58</v>
      </c>
      <c r="F39" s="43">
        <v>150</v>
      </c>
      <c r="G39" s="43">
        <v>4</v>
      </c>
      <c r="H39" s="43">
        <v>4</v>
      </c>
      <c r="I39" s="43">
        <v>38</v>
      </c>
      <c r="J39" s="43">
        <v>204</v>
      </c>
      <c r="K39" s="44">
        <v>302</v>
      </c>
      <c r="L39" s="43">
        <v>5.98</v>
      </c>
    </row>
    <row r="40" spans="1:12" ht="15">
      <c r="A40" s="14"/>
      <c r="B40" s="15"/>
      <c r="C40" s="11"/>
      <c r="D40" s="7" t="s">
        <v>30</v>
      </c>
      <c r="E40" s="42" t="s">
        <v>55</v>
      </c>
      <c r="F40" s="43">
        <v>180</v>
      </c>
      <c r="G40" s="43">
        <v>0</v>
      </c>
      <c r="H40" s="43">
        <v>0</v>
      </c>
      <c r="I40" s="43">
        <v>25</v>
      </c>
      <c r="J40" s="43">
        <v>100</v>
      </c>
      <c r="K40" s="44">
        <v>349</v>
      </c>
      <c r="L40" s="43">
        <v>2.69</v>
      </c>
    </row>
    <row r="41" spans="1:12" ht="15">
      <c r="A41" s="14"/>
      <c r="B41" s="15"/>
      <c r="C41" s="11"/>
      <c r="D41" s="7" t="s">
        <v>31</v>
      </c>
      <c r="E41" s="42" t="s">
        <v>54</v>
      </c>
      <c r="F41" s="43">
        <v>50</v>
      </c>
      <c r="G41" s="43">
        <v>3</v>
      </c>
      <c r="H41" s="43">
        <v>10</v>
      </c>
      <c r="I41" s="43">
        <v>18</v>
      </c>
      <c r="J41" s="43">
        <v>174</v>
      </c>
      <c r="K41" s="44">
        <v>1</v>
      </c>
      <c r="L41" s="43">
        <v>2.4500000000000002</v>
      </c>
    </row>
    <row r="42" spans="1:12" ht="15">
      <c r="A42" s="14"/>
      <c r="B42" s="15"/>
      <c r="C42" s="11"/>
      <c r="D42" s="7" t="s">
        <v>32</v>
      </c>
      <c r="E42" s="42"/>
      <c r="F42" s="43"/>
      <c r="G42" s="43"/>
      <c r="H42" s="43"/>
      <c r="I42" s="43"/>
      <c r="J42" s="43"/>
      <c r="K42" s="44"/>
      <c r="L42" s="43"/>
    </row>
    <row r="43" spans="1:12" ht="15">
      <c r="A43" s="14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>
      <c r="A44" s="14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>
      <c r="A45" s="16"/>
      <c r="B45" s="17"/>
      <c r="C45" s="8"/>
      <c r="D45" s="18" t="s">
        <v>33</v>
      </c>
      <c r="E45" s="9"/>
      <c r="F45" s="19">
        <f>SUM(F36:F44)</f>
        <v>720</v>
      </c>
      <c r="G45" s="19">
        <f t="shared" ref="G45" si="10">SUM(G36:G44)</f>
        <v>22</v>
      </c>
      <c r="H45" s="19">
        <f t="shared" ref="H45" si="11">SUM(H36:H44)</f>
        <v>37</v>
      </c>
      <c r="I45" s="19">
        <f t="shared" ref="I45" si="12">SUM(I36:I44)</f>
        <v>101</v>
      </c>
      <c r="J45" s="19">
        <f t="shared" ref="J45:L45" si="13">SUM(J36:J44)</f>
        <v>825</v>
      </c>
      <c r="K45" s="25"/>
      <c r="L45" s="19">
        <f t="shared" si="13"/>
        <v>68.28</v>
      </c>
    </row>
    <row r="46" spans="1:12" ht="15.75" customHeight="1">
      <c r="A46" s="33">
        <f>A27</f>
        <v>1</v>
      </c>
      <c r="B46" s="33">
        <f>B27</f>
        <v>2</v>
      </c>
      <c r="C46" s="54" t="s">
        <v>4</v>
      </c>
      <c r="D46" s="55"/>
      <c r="E46" s="31"/>
      <c r="F46" s="32">
        <f>F35+F45</f>
        <v>1245</v>
      </c>
      <c r="G46" s="32">
        <f t="shared" ref="G46" si="14">G35+G45</f>
        <v>44</v>
      </c>
      <c r="H46" s="32">
        <f t="shared" ref="H46" si="15">H35+H45</f>
        <v>82</v>
      </c>
      <c r="I46" s="32">
        <f t="shared" ref="I46" si="16">I35+I45</f>
        <v>207</v>
      </c>
      <c r="J46" s="32">
        <f t="shared" ref="J46:L46" si="17">J35+J45</f>
        <v>1743</v>
      </c>
      <c r="K46" s="32"/>
      <c r="L46" s="32">
        <f t="shared" si="17"/>
        <v>136.56</v>
      </c>
    </row>
    <row r="47" spans="1:12" ht="15">
      <c r="A47" s="20">
        <v>1</v>
      </c>
      <c r="B47" s="21">
        <v>3</v>
      </c>
      <c r="C47" s="22" t="s">
        <v>20</v>
      </c>
      <c r="D47" s="5" t="s">
        <v>21</v>
      </c>
      <c r="E47" s="39" t="s">
        <v>61</v>
      </c>
      <c r="F47" s="40" t="s">
        <v>62</v>
      </c>
      <c r="G47" s="40">
        <v>24</v>
      </c>
      <c r="H47" s="40">
        <v>16</v>
      </c>
      <c r="I47" s="40">
        <v>32</v>
      </c>
      <c r="J47" s="40">
        <v>371</v>
      </c>
      <c r="K47" s="41">
        <v>6</v>
      </c>
      <c r="L47" s="40">
        <v>39.369999999999997</v>
      </c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7" t="s">
        <v>22</v>
      </c>
      <c r="E49" s="42" t="s">
        <v>69</v>
      </c>
      <c r="F49" s="43">
        <v>200</v>
      </c>
      <c r="G49" s="43">
        <v>3</v>
      </c>
      <c r="H49" s="43">
        <v>0</v>
      </c>
      <c r="I49" s="43">
        <v>23</v>
      </c>
      <c r="J49" s="43">
        <v>104</v>
      </c>
      <c r="K49" s="44">
        <v>382</v>
      </c>
      <c r="L49" s="43">
        <v>10.38</v>
      </c>
    </row>
    <row r="50" spans="1:12" ht="15">
      <c r="A50" s="23"/>
      <c r="B50" s="15"/>
      <c r="C50" s="11"/>
      <c r="D50" s="7" t="s">
        <v>23</v>
      </c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7" t="s">
        <v>24</v>
      </c>
      <c r="E51" s="42" t="s">
        <v>49</v>
      </c>
      <c r="F51" s="43">
        <v>195</v>
      </c>
      <c r="G51" s="43">
        <v>1</v>
      </c>
      <c r="H51" s="43">
        <v>1</v>
      </c>
      <c r="I51" s="43">
        <v>17</v>
      </c>
      <c r="J51" s="43">
        <v>81</v>
      </c>
      <c r="K51" s="44">
        <v>368</v>
      </c>
      <c r="L51" s="43">
        <v>18.53</v>
      </c>
    </row>
    <row r="52" spans="1:12" ht="15">
      <c r="A52" s="23"/>
      <c r="B52" s="15"/>
      <c r="C52" s="11"/>
      <c r="D52" s="6"/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4"/>
      <c r="B54" s="17"/>
      <c r="C54" s="8"/>
      <c r="D54" s="18" t="s">
        <v>33</v>
      </c>
      <c r="E54" s="9"/>
      <c r="F54" s="19">
        <f>SUM(F47:F53)</f>
        <v>395</v>
      </c>
      <c r="G54" s="19">
        <f t="shared" ref="G54" si="18">SUM(G47:G53)</f>
        <v>28</v>
      </c>
      <c r="H54" s="19">
        <f t="shared" ref="H54" si="19">SUM(H47:H53)</f>
        <v>17</v>
      </c>
      <c r="I54" s="19">
        <f t="shared" ref="I54" si="20">SUM(I47:I53)</f>
        <v>72</v>
      </c>
      <c r="J54" s="19">
        <f t="shared" ref="J54:L54" si="21">SUM(J47:J53)</f>
        <v>556</v>
      </c>
      <c r="K54" s="25"/>
      <c r="L54" s="19">
        <f t="shared" si="21"/>
        <v>68.28</v>
      </c>
    </row>
    <row r="55" spans="1:12" ht="15">
      <c r="A55" s="26">
        <f>A47</f>
        <v>1</v>
      </c>
      <c r="B55" s="13">
        <f>B47</f>
        <v>3</v>
      </c>
      <c r="C55" s="10" t="s">
        <v>25</v>
      </c>
      <c r="D55" s="7" t="s">
        <v>26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27</v>
      </c>
      <c r="E56" s="42" t="s">
        <v>63</v>
      </c>
      <c r="F56" s="43">
        <v>200</v>
      </c>
      <c r="G56" s="43">
        <v>3</v>
      </c>
      <c r="H56" s="43">
        <v>5</v>
      </c>
      <c r="I56" s="43">
        <v>23</v>
      </c>
      <c r="J56" s="43">
        <v>149</v>
      </c>
      <c r="K56" s="44">
        <v>42</v>
      </c>
      <c r="L56" s="43">
        <v>10.62</v>
      </c>
    </row>
    <row r="57" spans="1:12" ht="15">
      <c r="A57" s="23"/>
      <c r="B57" s="15"/>
      <c r="C57" s="11"/>
      <c r="D57" s="7" t="s">
        <v>28</v>
      </c>
      <c r="E57" s="42" t="s">
        <v>64</v>
      </c>
      <c r="F57" s="43">
        <v>3</v>
      </c>
      <c r="G57" s="43">
        <v>8</v>
      </c>
      <c r="H57" s="43">
        <v>8</v>
      </c>
      <c r="I57" s="43">
        <v>2</v>
      </c>
      <c r="J57" s="43">
        <v>112</v>
      </c>
      <c r="K57" s="44">
        <v>301</v>
      </c>
      <c r="L57" s="43">
        <v>31.27</v>
      </c>
    </row>
    <row r="58" spans="1:12" ht="15">
      <c r="A58" s="23"/>
      <c r="B58" s="15"/>
      <c r="C58" s="11"/>
      <c r="D58" s="7" t="s">
        <v>29</v>
      </c>
      <c r="E58" s="42" t="s">
        <v>65</v>
      </c>
      <c r="F58" s="43">
        <v>150</v>
      </c>
      <c r="G58" s="43">
        <v>9</v>
      </c>
      <c r="H58" s="43">
        <v>10</v>
      </c>
      <c r="I58" s="43">
        <v>48</v>
      </c>
      <c r="J58" s="43">
        <v>318</v>
      </c>
      <c r="K58" s="44">
        <v>302</v>
      </c>
      <c r="L58" s="43">
        <v>4.84</v>
      </c>
    </row>
    <row r="59" spans="1:12" ht="15">
      <c r="A59" s="23"/>
      <c r="B59" s="15"/>
      <c r="C59" s="11"/>
      <c r="D59" s="7" t="s">
        <v>30</v>
      </c>
      <c r="E59" s="42" t="s">
        <v>55</v>
      </c>
      <c r="F59" s="43">
        <v>180</v>
      </c>
      <c r="G59" s="43">
        <v>0</v>
      </c>
      <c r="H59" s="43">
        <v>0</v>
      </c>
      <c r="I59" s="43">
        <v>25</v>
      </c>
      <c r="J59" s="43">
        <v>100</v>
      </c>
      <c r="K59" s="44">
        <v>349</v>
      </c>
      <c r="L59" s="43">
        <v>3.45</v>
      </c>
    </row>
    <row r="60" spans="1:12" ht="15">
      <c r="A60" s="23"/>
      <c r="B60" s="15"/>
      <c r="C60" s="11"/>
      <c r="D60" s="7" t="s">
        <v>31</v>
      </c>
      <c r="E60" s="42" t="s">
        <v>54</v>
      </c>
      <c r="F60" s="43">
        <v>50</v>
      </c>
      <c r="G60" s="43">
        <v>3</v>
      </c>
      <c r="H60" s="43">
        <v>10</v>
      </c>
      <c r="I60" s="43">
        <v>18</v>
      </c>
      <c r="J60" s="43">
        <v>174</v>
      </c>
      <c r="K60" s="44">
        <v>1</v>
      </c>
      <c r="L60" s="43">
        <v>2.4500000000000002</v>
      </c>
    </row>
    <row r="61" spans="1:12" ht="15">
      <c r="A61" s="23"/>
      <c r="B61" s="15"/>
      <c r="C61" s="11"/>
      <c r="D61" s="7" t="s">
        <v>32</v>
      </c>
      <c r="E61" s="42"/>
      <c r="F61" s="43"/>
      <c r="G61" s="43"/>
      <c r="H61" s="43"/>
      <c r="I61" s="43"/>
      <c r="J61" s="43"/>
      <c r="K61" s="44"/>
      <c r="L61" s="43"/>
    </row>
    <row r="62" spans="1:12" ht="15">
      <c r="A62" s="23"/>
      <c r="B62" s="15"/>
      <c r="C62" s="11"/>
      <c r="D62" s="6" t="s">
        <v>24</v>
      </c>
      <c r="E62" s="42" t="s">
        <v>49</v>
      </c>
      <c r="F62" s="43">
        <v>170</v>
      </c>
      <c r="G62" s="43">
        <v>1</v>
      </c>
      <c r="H62" s="43">
        <v>1</v>
      </c>
      <c r="I62" s="43">
        <v>16</v>
      </c>
      <c r="J62" s="43">
        <v>77</v>
      </c>
      <c r="K62" s="44">
        <v>368</v>
      </c>
      <c r="L62" s="43">
        <v>15.65</v>
      </c>
    </row>
    <row r="63" spans="1:12" ht="1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4"/>
      <c r="B64" s="17"/>
      <c r="C64" s="8"/>
      <c r="D64" s="18" t="s">
        <v>33</v>
      </c>
      <c r="E64" s="9"/>
      <c r="F64" s="19">
        <f>SUM(F55:F63)</f>
        <v>753</v>
      </c>
      <c r="G64" s="19">
        <f t="shared" ref="G64" si="22">SUM(G55:G63)</f>
        <v>24</v>
      </c>
      <c r="H64" s="19">
        <f t="shared" ref="H64" si="23">SUM(H55:H63)</f>
        <v>34</v>
      </c>
      <c r="I64" s="19">
        <f t="shared" ref="I64" si="24">SUM(I55:I63)</f>
        <v>132</v>
      </c>
      <c r="J64" s="19">
        <f t="shared" ref="J64:L64" si="25">SUM(J55:J63)</f>
        <v>930</v>
      </c>
      <c r="K64" s="25"/>
      <c r="L64" s="19">
        <f t="shared" si="25"/>
        <v>68.280000000000015</v>
      </c>
    </row>
    <row r="65" spans="1:12" ht="15.75" customHeight="1">
      <c r="A65" s="29">
        <f>A47</f>
        <v>1</v>
      </c>
      <c r="B65" s="30">
        <f>B47</f>
        <v>3</v>
      </c>
      <c r="C65" s="54" t="s">
        <v>4</v>
      </c>
      <c r="D65" s="55"/>
      <c r="E65" s="31"/>
      <c r="F65" s="32">
        <f>F54+F64</f>
        <v>1148</v>
      </c>
      <c r="G65" s="32">
        <f t="shared" ref="G65" si="26">G54+G64</f>
        <v>52</v>
      </c>
      <c r="H65" s="32">
        <f t="shared" ref="H65" si="27">H54+H64</f>
        <v>51</v>
      </c>
      <c r="I65" s="32">
        <f t="shared" ref="I65" si="28">I54+I64</f>
        <v>204</v>
      </c>
      <c r="J65" s="32">
        <f t="shared" ref="J65:L65" si="29">J54+J64</f>
        <v>1486</v>
      </c>
      <c r="K65" s="32"/>
      <c r="L65" s="32">
        <f t="shared" si="29"/>
        <v>136.56</v>
      </c>
    </row>
    <row r="66" spans="1:12" ht="15">
      <c r="A66" s="20">
        <v>1</v>
      </c>
      <c r="B66" s="21">
        <v>4</v>
      </c>
      <c r="C66" s="22" t="s">
        <v>20</v>
      </c>
      <c r="D66" s="5" t="s">
        <v>21</v>
      </c>
      <c r="E66" s="39" t="s">
        <v>66</v>
      </c>
      <c r="F66" s="40">
        <v>90</v>
      </c>
      <c r="G66" s="40">
        <v>16</v>
      </c>
      <c r="H66" s="40">
        <v>5</v>
      </c>
      <c r="I66" s="40">
        <v>13</v>
      </c>
      <c r="J66" s="40">
        <v>161</v>
      </c>
      <c r="K66" s="41">
        <v>148</v>
      </c>
      <c r="L66" s="40">
        <v>32.369999999999997</v>
      </c>
    </row>
    <row r="67" spans="1:12" ht="15">
      <c r="A67" s="23"/>
      <c r="B67" s="15"/>
      <c r="C67" s="11"/>
      <c r="D67" s="6" t="s">
        <v>67</v>
      </c>
      <c r="E67" s="42" t="s">
        <v>67</v>
      </c>
      <c r="F67" s="43">
        <v>50</v>
      </c>
      <c r="G67" s="43">
        <v>1</v>
      </c>
      <c r="H67" s="43">
        <v>3</v>
      </c>
      <c r="I67" s="43">
        <v>4</v>
      </c>
      <c r="J67" s="43">
        <v>47</v>
      </c>
      <c r="K67" s="44">
        <v>355</v>
      </c>
      <c r="L67" s="43">
        <v>2.79</v>
      </c>
    </row>
    <row r="68" spans="1:12" ht="15">
      <c r="A68" s="23"/>
      <c r="B68" s="15"/>
      <c r="C68" s="11"/>
      <c r="D68" s="6" t="s">
        <v>29</v>
      </c>
      <c r="E68" s="42" t="s">
        <v>68</v>
      </c>
      <c r="F68" s="43">
        <v>150</v>
      </c>
      <c r="G68" s="43">
        <v>3</v>
      </c>
      <c r="H68" s="43">
        <v>6</v>
      </c>
      <c r="I68" s="43">
        <v>21</v>
      </c>
      <c r="J68" s="43">
        <v>150</v>
      </c>
      <c r="K68" s="44">
        <v>321</v>
      </c>
      <c r="L68" s="43">
        <v>14.51</v>
      </c>
    </row>
    <row r="69" spans="1:12" ht="15">
      <c r="A69" s="23"/>
      <c r="B69" s="15"/>
      <c r="C69" s="11"/>
      <c r="D69" s="7" t="s">
        <v>22</v>
      </c>
      <c r="E69" s="42" t="s">
        <v>69</v>
      </c>
      <c r="F69" s="43">
        <v>200</v>
      </c>
      <c r="G69" s="43">
        <v>3</v>
      </c>
      <c r="H69" s="43">
        <v>0</v>
      </c>
      <c r="I69" s="43">
        <v>23</v>
      </c>
      <c r="J69" s="43">
        <v>104</v>
      </c>
      <c r="K69" s="44">
        <v>382</v>
      </c>
      <c r="L69" s="43">
        <v>10.38</v>
      </c>
    </row>
    <row r="70" spans="1:12" ht="15">
      <c r="A70" s="23"/>
      <c r="B70" s="15"/>
      <c r="C70" s="11"/>
      <c r="D70" s="7" t="s">
        <v>23</v>
      </c>
      <c r="E70" s="42" t="s">
        <v>54</v>
      </c>
      <c r="F70" s="43">
        <v>50</v>
      </c>
      <c r="G70" s="43">
        <v>3</v>
      </c>
      <c r="H70" s="43">
        <v>10</v>
      </c>
      <c r="I70" s="43">
        <v>18</v>
      </c>
      <c r="J70" s="43">
        <v>174</v>
      </c>
      <c r="K70" s="44">
        <v>1</v>
      </c>
      <c r="L70" s="43">
        <v>2.4500000000000002</v>
      </c>
    </row>
    <row r="71" spans="1:12" ht="15">
      <c r="A71" s="23"/>
      <c r="B71" s="15"/>
      <c r="C71" s="11"/>
      <c r="D71" s="7" t="s">
        <v>46</v>
      </c>
      <c r="E71" s="42" t="s">
        <v>47</v>
      </c>
      <c r="F71" s="43">
        <v>15</v>
      </c>
      <c r="G71" s="43">
        <v>0</v>
      </c>
      <c r="H71" s="43">
        <v>8</v>
      </c>
      <c r="I71" s="43">
        <v>0</v>
      </c>
      <c r="J71" s="43">
        <v>72</v>
      </c>
      <c r="K71" s="44">
        <v>14</v>
      </c>
      <c r="L71" s="43">
        <v>5.78</v>
      </c>
    </row>
    <row r="72" spans="1:12" ht="15">
      <c r="A72" s="23"/>
      <c r="B72" s="15"/>
      <c r="C72" s="11"/>
      <c r="D72" s="7" t="s">
        <v>24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6"/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4"/>
      <c r="B75" s="17"/>
      <c r="C75" s="8"/>
      <c r="D75" s="18" t="s">
        <v>33</v>
      </c>
      <c r="E75" s="9"/>
      <c r="F75" s="19">
        <f>SUM(F66:F74)</f>
        <v>555</v>
      </c>
      <c r="G75" s="19">
        <f t="shared" ref="G75" si="30">SUM(G66:G74)</f>
        <v>26</v>
      </c>
      <c r="H75" s="19">
        <f t="shared" ref="H75" si="31">SUM(H66:H74)</f>
        <v>32</v>
      </c>
      <c r="I75" s="19">
        <f t="shared" ref="I75" si="32">SUM(I66:I74)</f>
        <v>79</v>
      </c>
      <c r="J75" s="19">
        <f t="shared" ref="J75:L75" si="33">SUM(J66:J74)</f>
        <v>708</v>
      </c>
      <c r="K75" s="25"/>
      <c r="L75" s="19">
        <f t="shared" si="33"/>
        <v>68.28</v>
      </c>
    </row>
    <row r="76" spans="1:12" ht="15">
      <c r="A76" s="26">
        <f>A66</f>
        <v>1</v>
      </c>
      <c r="B76" s="13">
        <f>B66</f>
        <v>4</v>
      </c>
      <c r="C76" s="10" t="s">
        <v>25</v>
      </c>
      <c r="D76" s="7" t="s">
        <v>26</v>
      </c>
      <c r="E76" s="42"/>
      <c r="F76" s="43"/>
      <c r="G76" s="43"/>
      <c r="H76" s="43"/>
      <c r="I76" s="43"/>
      <c r="J76" s="43"/>
      <c r="K76" s="44"/>
      <c r="L76" s="43"/>
    </row>
    <row r="77" spans="1:12" ht="15.75" thickBot="1">
      <c r="A77" s="23"/>
      <c r="B77" s="15"/>
      <c r="C77" s="11"/>
      <c r="D77" s="7" t="s">
        <v>27</v>
      </c>
      <c r="E77" s="42" t="s">
        <v>70</v>
      </c>
      <c r="F77" s="43">
        <v>250</v>
      </c>
      <c r="G77" s="43">
        <v>6</v>
      </c>
      <c r="H77" s="43">
        <v>5</v>
      </c>
      <c r="I77" s="43">
        <v>16</v>
      </c>
      <c r="J77" s="43">
        <v>133</v>
      </c>
      <c r="K77" s="44">
        <v>102</v>
      </c>
      <c r="L77" s="43">
        <v>7.49</v>
      </c>
    </row>
    <row r="78" spans="1:12" ht="15">
      <c r="A78" s="23"/>
      <c r="B78" s="15"/>
      <c r="C78" s="11"/>
      <c r="D78" s="7" t="s">
        <v>28</v>
      </c>
      <c r="E78" s="39" t="s">
        <v>66</v>
      </c>
      <c r="F78" s="43">
        <v>140</v>
      </c>
      <c r="G78" s="43">
        <v>17</v>
      </c>
      <c r="H78" s="43">
        <v>8</v>
      </c>
      <c r="I78" s="43">
        <v>17</v>
      </c>
      <c r="J78" s="43">
        <v>208</v>
      </c>
      <c r="K78" s="44" t="s">
        <v>71</v>
      </c>
      <c r="L78" s="43">
        <v>32.54</v>
      </c>
    </row>
    <row r="79" spans="1:12" ht="15">
      <c r="A79" s="23"/>
      <c r="B79" s="15"/>
      <c r="C79" s="11"/>
      <c r="D79" s="7" t="s">
        <v>29</v>
      </c>
      <c r="E79" s="42" t="s">
        <v>68</v>
      </c>
      <c r="F79" s="43">
        <v>150</v>
      </c>
      <c r="G79" s="43">
        <v>3</v>
      </c>
      <c r="H79" s="43">
        <v>6</v>
      </c>
      <c r="I79" s="43">
        <v>21</v>
      </c>
      <c r="J79" s="43">
        <v>150</v>
      </c>
      <c r="K79" s="44">
        <v>321</v>
      </c>
      <c r="L79" s="43">
        <v>13.45</v>
      </c>
    </row>
    <row r="80" spans="1:12" ht="15">
      <c r="A80" s="23"/>
      <c r="B80" s="15"/>
      <c r="C80" s="11"/>
      <c r="D80" s="7" t="s">
        <v>30</v>
      </c>
      <c r="E80" s="42" t="s">
        <v>72</v>
      </c>
      <c r="F80" s="43">
        <v>200</v>
      </c>
      <c r="G80" s="43">
        <v>0</v>
      </c>
      <c r="H80" s="43">
        <v>0</v>
      </c>
      <c r="I80" s="43">
        <v>28</v>
      </c>
      <c r="J80" s="43">
        <v>112</v>
      </c>
      <c r="K80" s="44">
        <v>376</v>
      </c>
      <c r="L80" s="43">
        <v>5.6</v>
      </c>
    </row>
    <row r="81" spans="1:12" ht="15">
      <c r="A81" s="23"/>
      <c r="B81" s="15"/>
      <c r="C81" s="11"/>
      <c r="D81" s="7" t="s">
        <v>31</v>
      </c>
      <c r="E81" s="42" t="s">
        <v>54</v>
      </c>
      <c r="F81" s="43">
        <v>50</v>
      </c>
      <c r="G81" s="43">
        <v>3</v>
      </c>
      <c r="H81" s="43">
        <v>10</v>
      </c>
      <c r="I81" s="43">
        <v>18</v>
      </c>
      <c r="J81" s="43">
        <v>174</v>
      </c>
      <c r="K81" s="44">
        <v>1</v>
      </c>
      <c r="L81" s="43">
        <v>2.4500000000000002</v>
      </c>
    </row>
    <row r="82" spans="1:12" ht="15">
      <c r="A82" s="23"/>
      <c r="B82" s="15"/>
      <c r="C82" s="11"/>
      <c r="D82" s="7" t="s">
        <v>32</v>
      </c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6" t="s">
        <v>50</v>
      </c>
      <c r="E83" s="42" t="s">
        <v>51</v>
      </c>
      <c r="F83" s="43">
        <v>45</v>
      </c>
      <c r="G83" s="43">
        <v>3</v>
      </c>
      <c r="H83" s="43">
        <v>3</v>
      </c>
      <c r="I83" s="43">
        <v>33</v>
      </c>
      <c r="J83" s="43">
        <v>171</v>
      </c>
      <c r="K83" s="44"/>
      <c r="L83" s="43">
        <v>6.75</v>
      </c>
    </row>
    <row r="84" spans="1:12" ht="1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4"/>
      <c r="B85" s="17"/>
      <c r="C85" s="8"/>
      <c r="D85" s="18" t="s">
        <v>33</v>
      </c>
      <c r="E85" s="9"/>
      <c r="F85" s="19">
        <f>SUM(F76:F84)</f>
        <v>835</v>
      </c>
      <c r="G85" s="19">
        <f t="shared" ref="G85" si="34">SUM(G76:G84)</f>
        <v>32</v>
      </c>
      <c r="H85" s="19">
        <f t="shared" ref="H85" si="35">SUM(H76:H84)</f>
        <v>32</v>
      </c>
      <c r="I85" s="19">
        <f t="shared" ref="I85" si="36">SUM(I76:I84)</f>
        <v>133</v>
      </c>
      <c r="J85" s="19">
        <f t="shared" ref="J85:L85" si="37">SUM(J76:J84)</f>
        <v>948</v>
      </c>
      <c r="K85" s="25"/>
      <c r="L85" s="19">
        <f t="shared" si="37"/>
        <v>68.28</v>
      </c>
    </row>
    <row r="86" spans="1:12" ht="15.75" customHeight="1">
      <c r="A86" s="29">
        <f>A66</f>
        <v>1</v>
      </c>
      <c r="B86" s="30">
        <f>B66</f>
        <v>4</v>
      </c>
      <c r="C86" s="54" t="s">
        <v>4</v>
      </c>
      <c r="D86" s="55"/>
      <c r="E86" s="31"/>
      <c r="F86" s="32">
        <f>F75+F85</f>
        <v>1390</v>
      </c>
      <c r="G86" s="32">
        <f t="shared" ref="G86" si="38">G75+G85</f>
        <v>58</v>
      </c>
      <c r="H86" s="32">
        <f t="shared" ref="H86" si="39">H75+H85</f>
        <v>64</v>
      </c>
      <c r="I86" s="32">
        <f t="shared" ref="I86" si="40">I75+I85</f>
        <v>212</v>
      </c>
      <c r="J86" s="32">
        <f t="shared" ref="J86:L86" si="41">J75+J85</f>
        <v>1656</v>
      </c>
      <c r="K86" s="32"/>
      <c r="L86" s="32">
        <f t="shared" si="41"/>
        <v>136.56</v>
      </c>
    </row>
    <row r="87" spans="1:12" ht="15">
      <c r="A87" s="20">
        <v>1</v>
      </c>
      <c r="B87" s="21">
        <v>5</v>
      </c>
      <c r="C87" s="22" t="s">
        <v>20</v>
      </c>
      <c r="D87" s="5" t="s">
        <v>21</v>
      </c>
      <c r="E87" s="39" t="s">
        <v>73</v>
      </c>
      <c r="F87" s="40">
        <v>80</v>
      </c>
      <c r="G87" s="40">
        <v>11</v>
      </c>
      <c r="H87" s="40">
        <v>17</v>
      </c>
      <c r="I87" s="40">
        <v>11</v>
      </c>
      <c r="J87" s="40">
        <v>241</v>
      </c>
      <c r="K87" s="41">
        <v>282</v>
      </c>
      <c r="L87" s="40">
        <v>45.35</v>
      </c>
    </row>
    <row r="88" spans="1:12" ht="15">
      <c r="A88" s="23"/>
      <c r="B88" s="15"/>
      <c r="C88" s="11"/>
      <c r="D88" s="6" t="s">
        <v>67</v>
      </c>
      <c r="E88" s="42" t="s">
        <v>67</v>
      </c>
      <c r="F88" s="43">
        <v>50</v>
      </c>
      <c r="G88" s="43">
        <v>1</v>
      </c>
      <c r="H88" s="43">
        <v>3</v>
      </c>
      <c r="I88" s="43">
        <v>4</v>
      </c>
      <c r="J88" s="43">
        <v>47</v>
      </c>
      <c r="K88" s="44">
        <v>355</v>
      </c>
      <c r="L88" s="43">
        <v>3.14</v>
      </c>
    </row>
    <row r="89" spans="1:12" ht="15">
      <c r="A89" s="23"/>
      <c r="B89" s="15"/>
      <c r="C89" s="11"/>
      <c r="D89" s="6" t="s">
        <v>29</v>
      </c>
      <c r="E89" s="42" t="s">
        <v>74</v>
      </c>
      <c r="F89" s="43">
        <v>150</v>
      </c>
      <c r="G89" s="43">
        <v>9</v>
      </c>
      <c r="H89" s="43">
        <v>6</v>
      </c>
      <c r="I89" s="43">
        <v>39</v>
      </c>
      <c r="J89" s="43">
        <v>246</v>
      </c>
      <c r="K89" s="44">
        <v>309</v>
      </c>
      <c r="L89" s="43">
        <v>9.91</v>
      </c>
    </row>
    <row r="90" spans="1:12" ht="15">
      <c r="A90" s="23"/>
      <c r="B90" s="15"/>
      <c r="C90" s="11"/>
      <c r="D90" s="7" t="s">
        <v>22</v>
      </c>
      <c r="E90" s="42" t="s">
        <v>59</v>
      </c>
      <c r="F90" s="43">
        <v>200</v>
      </c>
      <c r="G90" s="43">
        <v>0</v>
      </c>
      <c r="H90" s="43">
        <v>0</v>
      </c>
      <c r="I90" s="43">
        <v>14</v>
      </c>
      <c r="J90" s="43">
        <v>57</v>
      </c>
      <c r="K90" s="44">
        <v>376</v>
      </c>
      <c r="L90" s="43">
        <v>1.65</v>
      </c>
    </row>
    <row r="91" spans="1:12" ht="15">
      <c r="A91" s="23"/>
      <c r="B91" s="15"/>
      <c r="C91" s="11"/>
      <c r="D91" s="7" t="s">
        <v>23</v>
      </c>
      <c r="E91" s="42" t="s">
        <v>54</v>
      </c>
      <c r="F91" s="43">
        <v>50</v>
      </c>
      <c r="G91" s="43">
        <v>3</v>
      </c>
      <c r="H91" s="43">
        <v>10</v>
      </c>
      <c r="I91" s="43">
        <v>18</v>
      </c>
      <c r="J91" s="43">
        <v>174</v>
      </c>
      <c r="K91" s="44">
        <v>1</v>
      </c>
      <c r="L91" s="43">
        <v>2.4500000000000002</v>
      </c>
    </row>
    <row r="92" spans="1:12" ht="15">
      <c r="A92" s="23"/>
      <c r="B92" s="15"/>
      <c r="C92" s="11"/>
      <c r="D92" s="7" t="s">
        <v>46</v>
      </c>
      <c r="E92" s="42" t="s">
        <v>47</v>
      </c>
      <c r="F92" s="43">
        <v>15</v>
      </c>
      <c r="G92" s="43">
        <v>0</v>
      </c>
      <c r="H92" s="43">
        <v>12</v>
      </c>
      <c r="I92" s="43">
        <v>0</v>
      </c>
      <c r="J92" s="43">
        <v>72</v>
      </c>
      <c r="K92" s="44">
        <v>14</v>
      </c>
      <c r="L92" s="43">
        <v>5.78</v>
      </c>
    </row>
    <row r="93" spans="1:12" ht="15">
      <c r="A93" s="23"/>
      <c r="B93" s="15"/>
      <c r="C93" s="11"/>
      <c r="D93" s="7" t="s">
        <v>24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4"/>
      <c r="B96" s="17"/>
      <c r="C96" s="8"/>
      <c r="D96" s="18" t="s">
        <v>33</v>
      </c>
      <c r="E96" s="9"/>
      <c r="F96" s="19">
        <f>SUM(F87:F95)</f>
        <v>545</v>
      </c>
      <c r="G96" s="19">
        <f t="shared" ref="G96" si="42">SUM(G87:G95)</f>
        <v>24</v>
      </c>
      <c r="H96" s="19">
        <f t="shared" ref="H96" si="43">SUM(H87:H95)</f>
        <v>48</v>
      </c>
      <c r="I96" s="19">
        <f t="shared" ref="I96" si="44">SUM(I87:I95)</f>
        <v>86</v>
      </c>
      <c r="J96" s="19">
        <f t="shared" ref="J96:L96" si="45">SUM(J87:J95)</f>
        <v>837</v>
      </c>
      <c r="K96" s="25"/>
      <c r="L96" s="19">
        <f t="shared" si="45"/>
        <v>68.28</v>
      </c>
    </row>
    <row r="97" spans="1:12" ht="15">
      <c r="A97" s="26">
        <f>A87</f>
        <v>1</v>
      </c>
      <c r="B97" s="13">
        <f>B87</f>
        <v>5</v>
      </c>
      <c r="C97" s="10" t="s">
        <v>25</v>
      </c>
      <c r="D97" s="7" t="s">
        <v>26</v>
      </c>
      <c r="E97" s="42"/>
      <c r="F97" s="43"/>
      <c r="G97" s="43"/>
      <c r="H97" s="43"/>
      <c r="I97" s="43"/>
      <c r="J97" s="43"/>
      <c r="K97" s="44"/>
      <c r="L97" s="43"/>
    </row>
    <row r="98" spans="1:12" ht="15.75" thickBot="1">
      <c r="A98" s="23"/>
      <c r="B98" s="15"/>
      <c r="C98" s="11"/>
      <c r="D98" s="7" t="s">
        <v>27</v>
      </c>
      <c r="E98" s="42" t="s">
        <v>75</v>
      </c>
      <c r="F98" s="43">
        <v>208</v>
      </c>
      <c r="G98" s="43">
        <v>2</v>
      </c>
      <c r="H98" s="43">
        <v>4</v>
      </c>
      <c r="I98" s="43">
        <v>10</v>
      </c>
      <c r="J98" s="43">
        <v>84</v>
      </c>
      <c r="K98" s="44">
        <v>82</v>
      </c>
      <c r="L98" s="43">
        <v>10.7</v>
      </c>
    </row>
    <row r="99" spans="1:12" ht="15">
      <c r="A99" s="23"/>
      <c r="B99" s="15"/>
      <c r="C99" s="11"/>
      <c r="D99" s="7" t="s">
        <v>28</v>
      </c>
      <c r="E99" s="39" t="s">
        <v>73</v>
      </c>
      <c r="F99" s="43">
        <v>120</v>
      </c>
      <c r="G99" s="43">
        <v>12</v>
      </c>
      <c r="H99" s="43">
        <v>20</v>
      </c>
      <c r="I99" s="43">
        <v>15</v>
      </c>
      <c r="J99" s="43">
        <v>288</v>
      </c>
      <c r="K99" s="44" t="s">
        <v>76</v>
      </c>
      <c r="L99" s="43">
        <v>42.29</v>
      </c>
    </row>
    <row r="100" spans="1:12" ht="15">
      <c r="A100" s="23"/>
      <c r="B100" s="15"/>
      <c r="C100" s="11"/>
      <c r="D100" s="7" t="s">
        <v>29</v>
      </c>
      <c r="E100" s="42" t="s">
        <v>74</v>
      </c>
      <c r="F100" s="43">
        <v>150</v>
      </c>
      <c r="G100" s="43">
        <v>9</v>
      </c>
      <c r="H100" s="43">
        <v>6</v>
      </c>
      <c r="I100" s="43">
        <v>39</v>
      </c>
      <c r="J100" s="43">
        <v>246</v>
      </c>
      <c r="K100" s="44">
        <v>309</v>
      </c>
      <c r="L100" s="43">
        <v>9.85</v>
      </c>
    </row>
    <row r="101" spans="1:12" ht="15">
      <c r="A101" s="23"/>
      <c r="B101" s="15"/>
      <c r="C101" s="11"/>
      <c r="D101" s="7" t="s">
        <v>30</v>
      </c>
      <c r="E101" s="42" t="s">
        <v>55</v>
      </c>
      <c r="F101" s="43">
        <v>180</v>
      </c>
      <c r="G101" s="43">
        <v>0</v>
      </c>
      <c r="H101" s="43">
        <v>0</v>
      </c>
      <c r="I101" s="43">
        <v>28</v>
      </c>
      <c r="J101" s="43">
        <v>112</v>
      </c>
      <c r="K101" s="44">
        <v>349</v>
      </c>
      <c r="L101" s="43">
        <v>2.99</v>
      </c>
    </row>
    <row r="102" spans="1:12" ht="15">
      <c r="A102" s="23"/>
      <c r="B102" s="15"/>
      <c r="C102" s="11"/>
      <c r="D102" s="7" t="s">
        <v>31</v>
      </c>
      <c r="E102" s="42" t="s">
        <v>54</v>
      </c>
      <c r="F102" s="43">
        <v>50</v>
      </c>
      <c r="G102" s="43">
        <v>3</v>
      </c>
      <c r="H102" s="43">
        <v>10</v>
      </c>
      <c r="I102" s="43">
        <v>18</v>
      </c>
      <c r="J102" s="43">
        <v>174</v>
      </c>
      <c r="K102" s="44">
        <v>1</v>
      </c>
      <c r="L102" s="43">
        <v>2.4500000000000002</v>
      </c>
    </row>
    <row r="103" spans="1:12" ht="15">
      <c r="A103" s="23"/>
      <c r="B103" s="15"/>
      <c r="C103" s="11"/>
      <c r="D103" s="7" t="s">
        <v>32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4"/>
      <c r="B106" s="17"/>
      <c r="C106" s="8"/>
      <c r="D106" s="18" t="s">
        <v>33</v>
      </c>
      <c r="E106" s="9"/>
      <c r="F106" s="19">
        <f>SUM(F97:F105)</f>
        <v>708</v>
      </c>
      <c r="G106" s="19">
        <f t="shared" ref="G106" si="46">SUM(G97:G105)</f>
        <v>26</v>
      </c>
      <c r="H106" s="19">
        <f t="shared" ref="H106" si="47">SUM(H97:H105)</f>
        <v>40</v>
      </c>
      <c r="I106" s="19">
        <f t="shared" ref="I106" si="48">SUM(I97:I105)</f>
        <v>110</v>
      </c>
      <c r="J106" s="19">
        <f t="shared" ref="J106:L106" si="49">SUM(J97:J105)</f>
        <v>904</v>
      </c>
      <c r="K106" s="25"/>
      <c r="L106" s="19">
        <f t="shared" si="49"/>
        <v>68.28</v>
      </c>
    </row>
    <row r="107" spans="1:12" ht="15.75" customHeight="1">
      <c r="A107" s="29">
        <f>A87</f>
        <v>1</v>
      </c>
      <c r="B107" s="30">
        <f>B87</f>
        <v>5</v>
      </c>
      <c r="C107" s="54" t="s">
        <v>4</v>
      </c>
      <c r="D107" s="55"/>
      <c r="E107" s="31"/>
      <c r="F107" s="32">
        <f>F96+F106</f>
        <v>1253</v>
      </c>
      <c r="G107" s="32">
        <f t="shared" ref="G107" si="50">G96+G106</f>
        <v>50</v>
      </c>
      <c r="H107" s="32">
        <f t="shared" ref="H107" si="51">H96+H106</f>
        <v>88</v>
      </c>
      <c r="I107" s="32">
        <f t="shared" ref="I107" si="52">I96+I106</f>
        <v>196</v>
      </c>
      <c r="J107" s="32">
        <f t="shared" ref="J107:L107" si="53">J96+J106</f>
        <v>1741</v>
      </c>
      <c r="K107" s="32"/>
      <c r="L107" s="32">
        <f t="shared" si="53"/>
        <v>136.56</v>
      </c>
    </row>
    <row r="108" spans="1:12" ht="15">
      <c r="A108" s="20">
        <v>2</v>
      </c>
      <c r="B108" s="21">
        <v>1</v>
      </c>
      <c r="C108" s="22" t="s">
        <v>20</v>
      </c>
      <c r="D108" s="5" t="s">
        <v>21</v>
      </c>
      <c r="E108" s="39" t="s">
        <v>77</v>
      </c>
      <c r="F108" s="40">
        <v>250</v>
      </c>
      <c r="G108" s="40">
        <v>10</v>
      </c>
      <c r="H108" s="40">
        <v>17</v>
      </c>
      <c r="I108" s="40">
        <v>41</v>
      </c>
      <c r="J108" s="40">
        <v>357</v>
      </c>
      <c r="K108" s="41">
        <v>177</v>
      </c>
      <c r="L108" s="40">
        <v>20</v>
      </c>
    </row>
    <row r="109" spans="1:12" ht="1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22</v>
      </c>
      <c r="E110" s="42" t="s">
        <v>78</v>
      </c>
      <c r="F110" s="43">
        <v>200</v>
      </c>
      <c r="G110" s="43">
        <v>3</v>
      </c>
      <c r="H110" s="43">
        <v>6</v>
      </c>
      <c r="I110" s="43">
        <v>16</v>
      </c>
      <c r="J110" s="43">
        <v>130</v>
      </c>
      <c r="K110" s="44">
        <v>394</v>
      </c>
      <c r="L110" s="43">
        <v>9.5500000000000007</v>
      </c>
    </row>
    <row r="111" spans="1:12" ht="15">
      <c r="A111" s="23"/>
      <c r="B111" s="15"/>
      <c r="C111" s="11"/>
      <c r="D111" s="7" t="s">
        <v>23</v>
      </c>
      <c r="E111" s="42" t="s">
        <v>54</v>
      </c>
      <c r="F111" s="43">
        <v>50</v>
      </c>
      <c r="G111" s="43">
        <v>3</v>
      </c>
      <c r="H111" s="43">
        <v>10</v>
      </c>
      <c r="I111" s="43">
        <v>18</v>
      </c>
      <c r="J111" s="43">
        <v>174</v>
      </c>
      <c r="K111" s="44">
        <v>1</v>
      </c>
      <c r="L111" s="43">
        <v>2.4500000000000002</v>
      </c>
    </row>
    <row r="112" spans="1:12" ht="15">
      <c r="A112" s="23"/>
      <c r="B112" s="15"/>
      <c r="C112" s="11"/>
      <c r="D112" s="7" t="s">
        <v>46</v>
      </c>
      <c r="E112" s="42" t="s">
        <v>47</v>
      </c>
      <c r="F112" s="43">
        <v>10</v>
      </c>
      <c r="G112" s="43">
        <v>0</v>
      </c>
      <c r="H112" s="43">
        <v>8</v>
      </c>
      <c r="I112" s="43">
        <v>0</v>
      </c>
      <c r="J112" s="43">
        <v>72</v>
      </c>
      <c r="K112" s="44">
        <v>14</v>
      </c>
      <c r="L112" s="43">
        <v>3.85</v>
      </c>
    </row>
    <row r="113" spans="1:12" ht="15">
      <c r="A113" s="23"/>
      <c r="B113" s="15"/>
      <c r="C113" s="11"/>
      <c r="D113" s="7" t="s">
        <v>45</v>
      </c>
      <c r="E113" s="42" t="s">
        <v>44</v>
      </c>
      <c r="F113" s="43">
        <v>15</v>
      </c>
      <c r="G113" s="43">
        <v>4</v>
      </c>
      <c r="H113" s="43">
        <v>4</v>
      </c>
      <c r="I113" s="43">
        <v>0</v>
      </c>
      <c r="J113" s="43">
        <v>52</v>
      </c>
      <c r="K113" s="44">
        <v>15</v>
      </c>
      <c r="L113" s="43">
        <v>7.73</v>
      </c>
    </row>
    <row r="114" spans="1:12" ht="15">
      <c r="A114" s="23"/>
      <c r="B114" s="15"/>
      <c r="C114" s="11"/>
      <c r="D114" s="7" t="s">
        <v>24</v>
      </c>
      <c r="E114" s="42" t="s">
        <v>49</v>
      </c>
      <c r="F114" s="43">
        <v>260</v>
      </c>
      <c r="G114" s="43">
        <v>1</v>
      </c>
      <c r="H114" s="43">
        <v>1</v>
      </c>
      <c r="I114" s="43">
        <v>25</v>
      </c>
      <c r="J114" s="43">
        <v>115</v>
      </c>
      <c r="K114" s="44">
        <v>368</v>
      </c>
      <c r="L114" s="43">
        <v>24.7</v>
      </c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4"/>
      <c r="B117" s="17"/>
      <c r="C117" s="8"/>
      <c r="D117" s="18" t="s">
        <v>33</v>
      </c>
      <c r="E117" s="9"/>
      <c r="F117" s="19">
        <f>SUM(F108:F116)</f>
        <v>785</v>
      </c>
      <c r="G117" s="19">
        <f t="shared" ref="G117:J117" si="54">SUM(G108:G116)</f>
        <v>21</v>
      </c>
      <c r="H117" s="19">
        <f t="shared" si="54"/>
        <v>46</v>
      </c>
      <c r="I117" s="19">
        <f t="shared" si="54"/>
        <v>100</v>
      </c>
      <c r="J117" s="19">
        <f t="shared" si="54"/>
        <v>900</v>
      </c>
      <c r="K117" s="25"/>
      <c r="L117" s="19">
        <f t="shared" ref="L117" si="55">SUM(L108:L116)</f>
        <v>68.28</v>
      </c>
    </row>
    <row r="118" spans="1:12" ht="15">
      <c r="A118" s="26">
        <f>A108</f>
        <v>2</v>
      </c>
      <c r="B118" s="13">
        <f>B108</f>
        <v>1</v>
      </c>
      <c r="C118" s="10" t="s">
        <v>25</v>
      </c>
      <c r="D118" s="7" t="s">
        <v>26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3"/>
      <c r="B119" s="15"/>
      <c r="C119" s="11"/>
      <c r="D119" s="7" t="s">
        <v>27</v>
      </c>
      <c r="E119" s="42" t="s">
        <v>79</v>
      </c>
      <c r="F119" s="43">
        <v>208</v>
      </c>
      <c r="G119" s="43">
        <v>2</v>
      </c>
      <c r="H119" s="43">
        <v>5</v>
      </c>
      <c r="I119" s="43">
        <v>17</v>
      </c>
      <c r="J119" s="43">
        <v>121</v>
      </c>
      <c r="K119" s="44">
        <v>76</v>
      </c>
      <c r="L119" s="43">
        <v>9.61</v>
      </c>
    </row>
    <row r="120" spans="1:12" ht="15">
      <c r="A120" s="23"/>
      <c r="B120" s="15"/>
      <c r="C120" s="11"/>
      <c r="D120" s="7" t="s">
        <v>28</v>
      </c>
      <c r="E120" s="42" t="s">
        <v>80</v>
      </c>
      <c r="F120" s="43">
        <v>170</v>
      </c>
      <c r="G120" s="43">
        <v>22</v>
      </c>
      <c r="H120" s="43">
        <v>6</v>
      </c>
      <c r="I120" s="43">
        <v>17</v>
      </c>
      <c r="J120" s="43">
        <v>210</v>
      </c>
      <c r="K120" s="44">
        <v>259</v>
      </c>
      <c r="L120" s="43">
        <v>39.57</v>
      </c>
    </row>
    <row r="121" spans="1:12" ht="15">
      <c r="A121" s="23"/>
      <c r="B121" s="15"/>
      <c r="C121" s="11"/>
      <c r="D121" s="7" t="s">
        <v>29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23"/>
      <c r="B122" s="15"/>
      <c r="C122" s="11"/>
      <c r="D122" s="7" t="s">
        <v>30</v>
      </c>
      <c r="E122" s="42" t="s">
        <v>55</v>
      </c>
      <c r="F122" s="43">
        <v>180</v>
      </c>
      <c r="G122" s="43">
        <v>0</v>
      </c>
      <c r="H122" s="43">
        <v>0</v>
      </c>
      <c r="I122" s="43">
        <v>25</v>
      </c>
      <c r="J122" s="43">
        <v>112</v>
      </c>
      <c r="K122" s="44">
        <v>349</v>
      </c>
      <c r="L122" s="43">
        <v>2.99</v>
      </c>
    </row>
    <row r="123" spans="1:12" ht="15">
      <c r="A123" s="23"/>
      <c r="B123" s="15"/>
      <c r="C123" s="11"/>
      <c r="D123" s="7" t="s">
        <v>31</v>
      </c>
      <c r="E123" s="42" t="s">
        <v>54</v>
      </c>
      <c r="F123" s="43">
        <v>50</v>
      </c>
      <c r="G123" s="43">
        <v>3</v>
      </c>
      <c r="H123" s="43">
        <v>10</v>
      </c>
      <c r="I123" s="43">
        <v>18</v>
      </c>
      <c r="J123" s="43">
        <v>174</v>
      </c>
      <c r="K123" s="44">
        <v>1</v>
      </c>
      <c r="L123" s="43">
        <v>2.4500000000000002</v>
      </c>
    </row>
    <row r="124" spans="1:12" ht="15">
      <c r="A124" s="23"/>
      <c r="B124" s="15"/>
      <c r="C124" s="11"/>
      <c r="D124" s="7" t="s">
        <v>32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23"/>
      <c r="B125" s="15"/>
      <c r="C125" s="11"/>
      <c r="D125" s="6" t="s">
        <v>24</v>
      </c>
      <c r="E125" s="42" t="s">
        <v>49</v>
      </c>
      <c r="F125" s="43">
        <v>135</v>
      </c>
      <c r="G125" s="43">
        <v>1</v>
      </c>
      <c r="H125" s="43">
        <v>1</v>
      </c>
      <c r="I125" s="43">
        <v>11</v>
      </c>
      <c r="J125" s="43">
        <v>57</v>
      </c>
      <c r="K125" s="44">
        <v>368</v>
      </c>
      <c r="L125" s="43">
        <v>13.66</v>
      </c>
    </row>
    <row r="126" spans="1:12" ht="15">
      <c r="A126" s="23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24"/>
      <c r="B127" s="17"/>
      <c r="C127" s="8"/>
      <c r="D127" s="18" t="s">
        <v>33</v>
      </c>
      <c r="E127" s="9"/>
      <c r="F127" s="19">
        <f>SUM(F118:F126)</f>
        <v>743</v>
      </c>
      <c r="G127" s="19">
        <f t="shared" ref="G127:J127" si="56">SUM(G118:G126)</f>
        <v>28</v>
      </c>
      <c r="H127" s="19">
        <f t="shared" si="56"/>
        <v>22</v>
      </c>
      <c r="I127" s="19">
        <f t="shared" si="56"/>
        <v>88</v>
      </c>
      <c r="J127" s="19">
        <f t="shared" si="56"/>
        <v>674</v>
      </c>
      <c r="K127" s="25"/>
      <c r="L127" s="19">
        <f t="shared" ref="L127" si="57">SUM(L118:L126)</f>
        <v>68.28</v>
      </c>
    </row>
    <row r="128" spans="1:12" ht="15">
      <c r="A128" s="29">
        <f>A108</f>
        <v>2</v>
      </c>
      <c r="B128" s="30">
        <f>B108</f>
        <v>1</v>
      </c>
      <c r="C128" s="54" t="s">
        <v>4</v>
      </c>
      <c r="D128" s="55"/>
      <c r="E128" s="31"/>
      <c r="F128" s="32">
        <f>F117+F127</f>
        <v>1528</v>
      </c>
      <c r="G128" s="32">
        <f t="shared" ref="G128" si="58">G117+G127</f>
        <v>49</v>
      </c>
      <c r="H128" s="32">
        <f t="shared" ref="H128" si="59">H117+H127</f>
        <v>68</v>
      </c>
      <c r="I128" s="32">
        <f t="shared" ref="I128" si="60">I117+I127</f>
        <v>188</v>
      </c>
      <c r="J128" s="32">
        <f t="shared" ref="J128:L128" si="61">J117+J127</f>
        <v>1574</v>
      </c>
      <c r="K128" s="32"/>
      <c r="L128" s="32">
        <f t="shared" si="61"/>
        <v>136.56</v>
      </c>
    </row>
    <row r="129" spans="1:12" ht="15">
      <c r="A129" s="14">
        <v>2</v>
      </c>
      <c r="B129" s="15">
        <v>2</v>
      </c>
      <c r="C129" s="22" t="s">
        <v>20</v>
      </c>
      <c r="D129" s="5" t="s">
        <v>21</v>
      </c>
      <c r="E129" s="39" t="s">
        <v>81</v>
      </c>
      <c r="F129" s="40">
        <v>200</v>
      </c>
      <c r="G129" s="40">
        <v>17</v>
      </c>
      <c r="H129" s="40">
        <v>14</v>
      </c>
      <c r="I129" s="40">
        <v>30</v>
      </c>
      <c r="J129" s="40">
        <v>314</v>
      </c>
      <c r="K129" s="41">
        <v>291</v>
      </c>
      <c r="L129" s="40">
        <v>38.22</v>
      </c>
    </row>
    <row r="130" spans="1:12" ht="1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22</v>
      </c>
      <c r="E131" s="42" t="s">
        <v>69</v>
      </c>
      <c r="F131" s="43">
        <v>180</v>
      </c>
      <c r="G131" s="43">
        <v>3</v>
      </c>
      <c r="H131" s="43">
        <v>0</v>
      </c>
      <c r="I131" s="43">
        <v>23</v>
      </c>
      <c r="J131" s="43">
        <v>104</v>
      </c>
      <c r="K131" s="44">
        <v>382</v>
      </c>
      <c r="L131" s="43">
        <v>9.51</v>
      </c>
    </row>
    <row r="132" spans="1:12" ht="15">
      <c r="A132" s="14"/>
      <c r="B132" s="15"/>
      <c r="C132" s="11"/>
      <c r="D132" s="7" t="s">
        <v>23</v>
      </c>
      <c r="E132" s="42" t="s">
        <v>54</v>
      </c>
      <c r="F132" s="43">
        <v>50</v>
      </c>
      <c r="G132" s="43">
        <v>3</v>
      </c>
      <c r="H132" s="43">
        <v>10</v>
      </c>
      <c r="I132" s="43">
        <v>18</v>
      </c>
      <c r="J132" s="43">
        <v>174</v>
      </c>
      <c r="K132" s="44">
        <v>1</v>
      </c>
      <c r="L132" s="43">
        <v>2.4500000000000002</v>
      </c>
    </row>
    <row r="133" spans="1:12" ht="15">
      <c r="A133" s="14"/>
      <c r="B133" s="15"/>
      <c r="C133" s="11"/>
      <c r="D133" s="7" t="s">
        <v>46</v>
      </c>
      <c r="E133" s="42" t="s">
        <v>47</v>
      </c>
      <c r="F133" s="43">
        <v>10</v>
      </c>
      <c r="G133" s="43">
        <v>0</v>
      </c>
      <c r="H133" s="43">
        <v>8</v>
      </c>
      <c r="I133" s="43">
        <v>0</v>
      </c>
      <c r="J133" s="43">
        <v>72</v>
      </c>
      <c r="K133" s="44">
        <v>14</v>
      </c>
      <c r="L133" s="43">
        <v>3.85</v>
      </c>
    </row>
    <row r="134" spans="1:12" ht="15">
      <c r="A134" s="14"/>
      <c r="B134" s="15"/>
      <c r="C134" s="11"/>
      <c r="D134" s="7" t="s">
        <v>24</v>
      </c>
      <c r="E134" s="42" t="s">
        <v>49</v>
      </c>
      <c r="F134" s="43">
        <v>150</v>
      </c>
      <c r="G134" s="43">
        <v>1</v>
      </c>
      <c r="H134" s="43">
        <v>1</v>
      </c>
      <c r="I134" s="43">
        <v>15</v>
      </c>
      <c r="J134" s="43">
        <v>73</v>
      </c>
      <c r="K134" s="44">
        <v>368</v>
      </c>
      <c r="L134" s="43">
        <v>14.25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SUM(F129:F136)</f>
        <v>590</v>
      </c>
      <c r="G137" s="19">
        <f t="shared" ref="G137:J137" si="62">SUM(G129:G136)</f>
        <v>24</v>
      </c>
      <c r="H137" s="19">
        <f t="shared" si="62"/>
        <v>33</v>
      </c>
      <c r="I137" s="19">
        <f t="shared" si="62"/>
        <v>86</v>
      </c>
      <c r="J137" s="19">
        <f t="shared" si="62"/>
        <v>737</v>
      </c>
      <c r="K137" s="25"/>
      <c r="L137" s="19">
        <f t="shared" ref="L137" si="63">SUM(L129:L136)</f>
        <v>68.28</v>
      </c>
    </row>
    <row r="138" spans="1:12" ht="15">
      <c r="A138" s="13">
        <f>A129</f>
        <v>2</v>
      </c>
      <c r="B138" s="13">
        <f>B129</f>
        <v>2</v>
      </c>
      <c r="C138" s="10" t="s">
        <v>25</v>
      </c>
      <c r="D138" s="7" t="s">
        <v>26</v>
      </c>
      <c r="E138" s="42"/>
      <c r="F138" s="43"/>
      <c r="G138" s="43"/>
      <c r="H138" s="43"/>
      <c r="I138" s="43"/>
      <c r="J138" s="43"/>
      <c r="K138" s="44"/>
      <c r="L138" s="43"/>
    </row>
    <row r="139" spans="1:12" ht="15.75" thickBot="1">
      <c r="A139" s="14"/>
      <c r="B139" s="15"/>
      <c r="C139" s="11"/>
      <c r="D139" s="7" t="s">
        <v>27</v>
      </c>
      <c r="E139" s="42" t="s">
        <v>82</v>
      </c>
      <c r="F139" s="43">
        <v>200</v>
      </c>
      <c r="G139" s="43">
        <v>3</v>
      </c>
      <c r="H139" s="43">
        <v>3</v>
      </c>
      <c r="I139" s="43">
        <v>17</v>
      </c>
      <c r="J139" s="43">
        <v>107</v>
      </c>
      <c r="K139" s="44">
        <v>103</v>
      </c>
      <c r="L139" s="43">
        <v>10</v>
      </c>
    </row>
    <row r="140" spans="1:12" ht="15">
      <c r="A140" s="14"/>
      <c r="B140" s="15"/>
      <c r="C140" s="11"/>
      <c r="D140" s="7" t="s">
        <v>28</v>
      </c>
      <c r="E140" s="39" t="s">
        <v>81</v>
      </c>
      <c r="F140" s="43">
        <v>180</v>
      </c>
      <c r="G140" s="43">
        <v>17</v>
      </c>
      <c r="H140" s="43">
        <v>14</v>
      </c>
      <c r="I140" s="43">
        <v>30</v>
      </c>
      <c r="J140" s="43">
        <v>314</v>
      </c>
      <c r="K140" s="44">
        <v>291</v>
      </c>
      <c r="L140" s="43">
        <v>35.01</v>
      </c>
    </row>
    <row r="141" spans="1:12" ht="15">
      <c r="A141" s="14"/>
      <c r="B141" s="15"/>
      <c r="C141" s="11"/>
      <c r="D141" s="7" t="s">
        <v>83</v>
      </c>
      <c r="E141" s="57" t="s">
        <v>84</v>
      </c>
      <c r="F141" s="43">
        <v>30</v>
      </c>
      <c r="G141" s="43">
        <v>0</v>
      </c>
      <c r="H141" s="43">
        <v>0</v>
      </c>
      <c r="I141" s="43">
        <v>1</v>
      </c>
      <c r="J141" s="43">
        <v>4</v>
      </c>
      <c r="K141" s="44"/>
      <c r="L141" s="43">
        <v>3.58</v>
      </c>
    </row>
    <row r="142" spans="1:12" ht="15">
      <c r="A142" s="14"/>
      <c r="B142" s="15"/>
      <c r="C142" s="11"/>
      <c r="D142" s="7" t="s">
        <v>29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14"/>
      <c r="B143" s="15"/>
      <c r="C143" s="11"/>
      <c r="D143" s="7" t="s">
        <v>30</v>
      </c>
      <c r="E143" s="42" t="s">
        <v>55</v>
      </c>
      <c r="F143" s="43">
        <v>180</v>
      </c>
      <c r="G143" s="43">
        <v>0</v>
      </c>
      <c r="H143" s="43">
        <v>0</v>
      </c>
      <c r="I143" s="43">
        <v>25</v>
      </c>
      <c r="J143" s="43">
        <v>100</v>
      </c>
      <c r="K143" s="44">
        <v>349</v>
      </c>
      <c r="L143" s="43">
        <v>2.99</v>
      </c>
    </row>
    <row r="144" spans="1:12" ht="15">
      <c r="A144" s="14"/>
      <c r="B144" s="15"/>
      <c r="C144" s="11"/>
      <c r="D144" s="7" t="s">
        <v>31</v>
      </c>
      <c r="E144" s="42" t="s">
        <v>54</v>
      </c>
      <c r="F144" s="43">
        <v>50</v>
      </c>
      <c r="G144" s="43">
        <v>3</v>
      </c>
      <c r="H144" s="43">
        <v>10</v>
      </c>
      <c r="I144" s="43">
        <v>18</v>
      </c>
      <c r="J144" s="43">
        <v>174</v>
      </c>
      <c r="K144" s="44">
        <v>1</v>
      </c>
      <c r="L144" s="43">
        <v>2.4500000000000002</v>
      </c>
    </row>
    <row r="145" spans="1:12" ht="15">
      <c r="A145" s="14"/>
      <c r="B145" s="15"/>
      <c r="C145" s="11"/>
      <c r="D145" s="7" t="s">
        <v>32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14"/>
      <c r="B146" s="15"/>
      <c r="C146" s="11"/>
      <c r="D146" s="7" t="s">
        <v>24</v>
      </c>
      <c r="E146" s="42" t="s">
        <v>49</v>
      </c>
      <c r="F146" s="43">
        <v>150</v>
      </c>
      <c r="G146" s="43">
        <v>1</v>
      </c>
      <c r="H146" s="43">
        <v>1</v>
      </c>
      <c r="I146" s="43">
        <v>15</v>
      </c>
      <c r="J146" s="43">
        <v>73</v>
      </c>
      <c r="K146" s="44">
        <v>368</v>
      </c>
      <c r="L146" s="43">
        <v>14.25</v>
      </c>
    </row>
    <row r="147" spans="1:12" ht="15">
      <c r="A147" s="14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16"/>
      <c r="B148" s="17"/>
      <c r="C148" s="8"/>
      <c r="D148" s="18" t="s">
        <v>33</v>
      </c>
      <c r="E148" s="9"/>
      <c r="F148" s="19">
        <f>SUM(F138:F147)</f>
        <v>790</v>
      </c>
      <c r="G148" s="19">
        <f t="shared" ref="G148:J148" si="64">SUM(G138:G147)</f>
        <v>24</v>
      </c>
      <c r="H148" s="19">
        <f t="shared" si="64"/>
        <v>28</v>
      </c>
      <c r="I148" s="19">
        <f t="shared" si="64"/>
        <v>106</v>
      </c>
      <c r="J148" s="19">
        <f t="shared" si="64"/>
        <v>772</v>
      </c>
      <c r="K148" s="25"/>
      <c r="L148" s="19">
        <f t="shared" ref="L148" si="65">SUM(L138:L147)</f>
        <v>68.28</v>
      </c>
    </row>
    <row r="149" spans="1:12" ht="15">
      <c r="A149" s="33">
        <f>A129</f>
        <v>2</v>
      </c>
      <c r="B149" s="33">
        <f>B129</f>
        <v>2</v>
      </c>
      <c r="C149" s="54" t="s">
        <v>4</v>
      </c>
      <c r="D149" s="55"/>
      <c r="E149" s="31"/>
      <c r="F149" s="32">
        <f>F137+F148</f>
        <v>1380</v>
      </c>
      <c r="G149" s="32">
        <f t="shared" ref="G149" si="66">G137+G148</f>
        <v>48</v>
      </c>
      <c r="H149" s="32">
        <f t="shared" ref="H149" si="67">H137+H148</f>
        <v>61</v>
      </c>
      <c r="I149" s="32">
        <f t="shared" ref="I149" si="68">I137+I148</f>
        <v>192</v>
      </c>
      <c r="J149" s="32">
        <f t="shared" ref="J149:L149" si="69">J137+J148</f>
        <v>1509</v>
      </c>
      <c r="K149" s="32"/>
      <c r="L149" s="32">
        <f t="shared" si="69"/>
        <v>136.56</v>
      </c>
    </row>
    <row r="150" spans="1:12" ht="15">
      <c r="A150" s="20">
        <v>2</v>
      </c>
      <c r="B150" s="21">
        <v>3</v>
      </c>
      <c r="C150" s="22" t="s">
        <v>20</v>
      </c>
      <c r="D150" s="5" t="s">
        <v>21</v>
      </c>
      <c r="E150" s="39" t="s">
        <v>85</v>
      </c>
      <c r="F150" s="40">
        <v>130</v>
      </c>
      <c r="G150" s="40">
        <v>11</v>
      </c>
      <c r="H150" s="40">
        <v>6</v>
      </c>
      <c r="I150" s="40">
        <v>5</v>
      </c>
      <c r="J150" s="40">
        <v>118</v>
      </c>
      <c r="K150" s="41">
        <v>229</v>
      </c>
      <c r="L150" s="40">
        <v>23.09</v>
      </c>
    </row>
    <row r="151" spans="1:12" ht="15">
      <c r="A151" s="23"/>
      <c r="B151" s="15"/>
      <c r="C151" s="11"/>
      <c r="D151" s="6" t="s">
        <v>21</v>
      </c>
      <c r="E151" s="42" t="s">
        <v>68</v>
      </c>
      <c r="F151" s="43">
        <v>150</v>
      </c>
      <c r="G151" s="43">
        <v>3</v>
      </c>
      <c r="H151" s="43">
        <v>6</v>
      </c>
      <c r="I151" s="43">
        <v>21</v>
      </c>
      <c r="J151" s="43">
        <v>150</v>
      </c>
      <c r="K151" s="44">
        <v>321</v>
      </c>
      <c r="L151" s="43">
        <v>13.88</v>
      </c>
    </row>
    <row r="152" spans="1:12" ht="15">
      <c r="A152" s="23"/>
      <c r="B152" s="15"/>
      <c r="C152" s="11"/>
      <c r="D152" s="7" t="s">
        <v>22</v>
      </c>
      <c r="E152" s="42" t="s">
        <v>78</v>
      </c>
      <c r="F152" s="43">
        <v>200</v>
      </c>
      <c r="G152" s="43">
        <v>3</v>
      </c>
      <c r="H152" s="43">
        <v>5</v>
      </c>
      <c r="I152" s="43">
        <v>14</v>
      </c>
      <c r="J152" s="43">
        <v>113</v>
      </c>
      <c r="K152" s="44">
        <v>394</v>
      </c>
      <c r="L152" s="43">
        <v>10.76</v>
      </c>
    </row>
    <row r="153" spans="1:12" ht="15.75" customHeight="1">
      <c r="A153" s="23"/>
      <c r="B153" s="15"/>
      <c r="C153" s="11"/>
      <c r="D153" s="7" t="s">
        <v>23</v>
      </c>
      <c r="E153" s="42" t="s">
        <v>54</v>
      </c>
      <c r="F153" s="43">
        <v>50</v>
      </c>
      <c r="G153" s="43">
        <v>3</v>
      </c>
      <c r="H153" s="43">
        <v>10</v>
      </c>
      <c r="I153" s="43">
        <v>18</v>
      </c>
      <c r="J153" s="43">
        <v>174</v>
      </c>
      <c r="K153" s="44">
        <v>1</v>
      </c>
      <c r="L153" s="43">
        <v>2.4500000000000002</v>
      </c>
    </row>
    <row r="154" spans="1:12" ht="15.75" customHeight="1">
      <c r="A154" s="23"/>
      <c r="B154" s="15"/>
      <c r="C154" s="11"/>
      <c r="D154" s="7" t="s">
        <v>46</v>
      </c>
      <c r="E154" s="42" t="s">
        <v>47</v>
      </c>
      <c r="F154" s="43">
        <v>10</v>
      </c>
      <c r="G154" s="43">
        <v>0</v>
      </c>
      <c r="H154" s="43">
        <v>8</v>
      </c>
      <c r="I154" s="43">
        <v>0</v>
      </c>
      <c r="J154" s="43">
        <v>72</v>
      </c>
      <c r="K154" s="44">
        <v>14</v>
      </c>
      <c r="L154" s="43">
        <v>3.85</v>
      </c>
    </row>
    <row r="155" spans="1:12" ht="15">
      <c r="A155" s="23"/>
      <c r="B155" s="15"/>
      <c r="C155" s="11"/>
      <c r="D155" s="7" t="s">
        <v>24</v>
      </c>
      <c r="E155" s="42" t="s">
        <v>49</v>
      </c>
      <c r="F155" s="43">
        <v>150</v>
      </c>
      <c r="G155" s="43">
        <v>1</v>
      </c>
      <c r="H155" s="43">
        <v>1</v>
      </c>
      <c r="I155" s="43">
        <v>15</v>
      </c>
      <c r="J155" s="43">
        <v>73</v>
      </c>
      <c r="K155" s="44">
        <v>368</v>
      </c>
      <c r="L155" s="43">
        <v>14.25</v>
      </c>
    </row>
    <row r="156" spans="1:12" ht="1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4"/>
      <c r="B158" s="17"/>
      <c r="C158" s="8"/>
      <c r="D158" s="18" t="s">
        <v>33</v>
      </c>
      <c r="E158" s="9"/>
      <c r="F158" s="19">
        <f>SUM(F150:F157)</f>
        <v>690</v>
      </c>
      <c r="G158" s="19">
        <f t="shared" ref="G158:J158" si="70">SUM(G150:G157)</f>
        <v>21</v>
      </c>
      <c r="H158" s="19">
        <f t="shared" si="70"/>
        <v>36</v>
      </c>
      <c r="I158" s="19">
        <f t="shared" si="70"/>
        <v>73</v>
      </c>
      <c r="J158" s="19">
        <f t="shared" si="70"/>
        <v>700</v>
      </c>
      <c r="K158" s="25"/>
      <c r="L158" s="19">
        <f t="shared" ref="L158" si="71">SUM(L150:L157)</f>
        <v>68.28</v>
      </c>
    </row>
    <row r="159" spans="1:12" ht="15">
      <c r="A159" s="26">
        <f>A150</f>
        <v>2</v>
      </c>
      <c r="B159" s="13">
        <f>B150</f>
        <v>3</v>
      </c>
      <c r="C159" s="10" t="s">
        <v>25</v>
      </c>
      <c r="D159" s="7" t="s">
        <v>26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27</v>
      </c>
      <c r="E160" s="42" t="s">
        <v>70</v>
      </c>
      <c r="F160" s="43">
        <v>250</v>
      </c>
      <c r="G160" s="43">
        <v>6</v>
      </c>
      <c r="H160" s="43">
        <v>5</v>
      </c>
      <c r="I160" s="43">
        <v>16</v>
      </c>
      <c r="J160" s="43">
        <v>133</v>
      </c>
      <c r="K160" s="44">
        <v>102</v>
      </c>
      <c r="L160" s="43">
        <v>9.01</v>
      </c>
    </row>
    <row r="161" spans="1:12" ht="15">
      <c r="A161" s="23"/>
      <c r="B161" s="15"/>
      <c r="C161" s="11"/>
      <c r="D161" s="7" t="s">
        <v>28</v>
      </c>
      <c r="E161" s="42" t="s">
        <v>85</v>
      </c>
      <c r="F161" s="43">
        <v>140</v>
      </c>
      <c r="G161" s="43">
        <v>11</v>
      </c>
      <c r="H161" s="43">
        <v>6</v>
      </c>
      <c r="I161" s="43">
        <v>5</v>
      </c>
      <c r="J161" s="43">
        <v>118</v>
      </c>
      <c r="K161" s="44">
        <v>229</v>
      </c>
      <c r="L161" s="43">
        <v>23.09</v>
      </c>
    </row>
    <row r="162" spans="1:12" ht="15">
      <c r="A162" s="23"/>
      <c r="B162" s="15"/>
      <c r="C162" s="11"/>
      <c r="D162" s="7" t="s">
        <v>29</v>
      </c>
      <c r="E162" s="42" t="s">
        <v>68</v>
      </c>
      <c r="F162" s="43">
        <v>150</v>
      </c>
      <c r="G162" s="43">
        <v>3</v>
      </c>
      <c r="H162" s="43">
        <v>6</v>
      </c>
      <c r="I162" s="43">
        <v>21</v>
      </c>
      <c r="J162" s="43">
        <v>150</v>
      </c>
      <c r="K162" s="44">
        <v>321</v>
      </c>
      <c r="L162" s="43">
        <v>13.88</v>
      </c>
    </row>
    <row r="163" spans="1:12" ht="15">
      <c r="A163" s="23"/>
      <c r="B163" s="15"/>
      <c r="C163" s="11"/>
      <c r="D163" s="7" t="s">
        <v>30</v>
      </c>
      <c r="E163" s="42" t="s">
        <v>72</v>
      </c>
      <c r="F163" s="43">
        <v>180</v>
      </c>
      <c r="G163" s="43">
        <v>0</v>
      </c>
      <c r="H163" s="43">
        <v>0</v>
      </c>
      <c r="I163" s="43">
        <v>25</v>
      </c>
      <c r="J163" s="43">
        <v>100</v>
      </c>
      <c r="K163" s="44">
        <v>376</v>
      </c>
      <c r="L163" s="43">
        <v>5.6</v>
      </c>
    </row>
    <row r="164" spans="1:12" ht="15">
      <c r="A164" s="23"/>
      <c r="B164" s="15"/>
      <c r="C164" s="11"/>
      <c r="D164" s="7" t="s">
        <v>31</v>
      </c>
      <c r="E164" s="42" t="s">
        <v>54</v>
      </c>
      <c r="F164" s="43">
        <v>50</v>
      </c>
      <c r="G164" s="43">
        <v>3</v>
      </c>
      <c r="H164" s="43">
        <v>10</v>
      </c>
      <c r="I164" s="43">
        <v>18</v>
      </c>
      <c r="J164" s="43">
        <v>174</v>
      </c>
      <c r="K164" s="44">
        <v>1</v>
      </c>
      <c r="L164" s="43">
        <v>2.4500000000000002</v>
      </c>
    </row>
    <row r="165" spans="1:12" ht="15">
      <c r="A165" s="23"/>
      <c r="B165" s="15"/>
      <c r="C165" s="11"/>
      <c r="D165" s="7" t="s">
        <v>32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6" t="s">
        <v>24</v>
      </c>
      <c r="E166" s="42" t="s">
        <v>49</v>
      </c>
      <c r="F166" s="43">
        <v>150</v>
      </c>
      <c r="G166" s="43">
        <v>1</v>
      </c>
      <c r="H166" s="43">
        <v>1</v>
      </c>
      <c r="I166" s="43">
        <v>15</v>
      </c>
      <c r="J166" s="43">
        <v>73</v>
      </c>
      <c r="K166" s="44">
        <v>368</v>
      </c>
      <c r="L166" s="43">
        <v>14.25</v>
      </c>
    </row>
    <row r="167" spans="1:12" ht="1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4"/>
      <c r="B168" s="17"/>
      <c r="C168" s="8"/>
      <c r="D168" s="18" t="s">
        <v>33</v>
      </c>
      <c r="E168" s="9"/>
      <c r="F168" s="19">
        <f>SUM(F159:F167)</f>
        <v>920</v>
      </c>
      <c r="G168" s="19">
        <f t="shared" ref="G168:J168" si="72">SUM(G159:G167)</f>
        <v>24</v>
      </c>
      <c r="H168" s="19">
        <f t="shared" si="72"/>
        <v>28</v>
      </c>
      <c r="I168" s="19">
        <f t="shared" si="72"/>
        <v>100</v>
      </c>
      <c r="J168" s="19">
        <f t="shared" si="72"/>
        <v>748</v>
      </c>
      <c r="K168" s="25"/>
      <c r="L168" s="19">
        <f t="shared" ref="L168" si="73">SUM(L159:L167)</f>
        <v>68.28</v>
      </c>
    </row>
    <row r="169" spans="1:12" ht="15">
      <c r="A169" s="29">
        <f>A150</f>
        <v>2</v>
      </c>
      <c r="B169" s="30">
        <f>B150</f>
        <v>3</v>
      </c>
      <c r="C169" s="54" t="s">
        <v>4</v>
      </c>
      <c r="D169" s="55"/>
      <c r="E169" s="31"/>
      <c r="F169" s="32">
        <f>F158+F168</f>
        <v>1610</v>
      </c>
      <c r="G169" s="32">
        <f t="shared" ref="G169" si="74">G158+G168</f>
        <v>45</v>
      </c>
      <c r="H169" s="32">
        <f t="shared" ref="H169" si="75">H158+H168</f>
        <v>64</v>
      </c>
      <c r="I169" s="32">
        <f t="shared" ref="I169" si="76">I158+I168</f>
        <v>173</v>
      </c>
      <c r="J169" s="32">
        <f t="shared" ref="J169:L169" si="77">J158+J168</f>
        <v>1448</v>
      </c>
      <c r="K169" s="32"/>
      <c r="L169" s="32">
        <f t="shared" si="77"/>
        <v>136.56</v>
      </c>
    </row>
    <row r="170" spans="1:12" ht="15">
      <c r="A170" s="20">
        <v>2</v>
      </c>
      <c r="B170" s="21">
        <v>4</v>
      </c>
      <c r="C170" s="22" t="s">
        <v>20</v>
      </c>
      <c r="D170" s="5" t="s">
        <v>21</v>
      </c>
      <c r="E170" s="39" t="s">
        <v>86</v>
      </c>
      <c r="F170" s="40" t="s">
        <v>87</v>
      </c>
      <c r="G170" s="40">
        <v>22</v>
      </c>
      <c r="H170" s="40">
        <v>24</v>
      </c>
      <c r="I170" s="40">
        <v>23</v>
      </c>
      <c r="J170" s="40">
        <v>396</v>
      </c>
      <c r="K170" s="41">
        <v>240</v>
      </c>
      <c r="L170" s="40">
        <v>41.76</v>
      </c>
    </row>
    <row r="171" spans="1:12" ht="1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22</v>
      </c>
      <c r="E172" s="42" t="s">
        <v>69</v>
      </c>
      <c r="F172" s="43">
        <v>180</v>
      </c>
      <c r="G172" s="43">
        <v>4</v>
      </c>
      <c r="H172" s="43">
        <v>4</v>
      </c>
      <c r="I172" s="43">
        <v>26</v>
      </c>
      <c r="J172" s="43">
        <v>156</v>
      </c>
      <c r="K172" s="44">
        <v>382</v>
      </c>
      <c r="L172" s="43">
        <v>9.59</v>
      </c>
    </row>
    <row r="173" spans="1:12" ht="15">
      <c r="A173" s="23"/>
      <c r="B173" s="15"/>
      <c r="C173" s="11"/>
      <c r="D173" s="7" t="s">
        <v>23</v>
      </c>
      <c r="E173" s="42" t="s">
        <v>54</v>
      </c>
      <c r="F173" s="43">
        <v>50</v>
      </c>
      <c r="G173" s="43">
        <v>3</v>
      </c>
      <c r="H173" s="43">
        <v>10</v>
      </c>
      <c r="I173" s="43">
        <v>18</v>
      </c>
      <c r="J173" s="43">
        <v>174</v>
      </c>
      <c r="K173" s="44">
        <v>1</v>
      </c>
      <c r="L173" s="43">
        <v>2.4500000000000002</v>
      </c>
    </row>
    <row r="174" spans="1:12" ht="15">
      <c r="A174" s="23"/>
      <c r="B174" s="15"/>
      <c r="C174" s="11"/>
      <c r="D174" s="7" t="s">
        <v>45</v>
      </c>
      <c r="E174" s="42" t="s">
        <v>44</v>
      </c>
      <c r="F174" s="43">
        <v>15</v>
      </c>
      <c r="G174" s="43">
        <v>4</v>
      </c>
      <c r="H174" s="43">
        <v>4</v>
      </c>
      <c r="I174" s="43">
        <v>0</v>
      </c>
      <c r="J174" s="43">
        <v>52</v>
      </c>
      <c r="K174" s="44">
        <v>15</v>
      </c>
      <c r="L174" s="43">
        <v>7.73</v>
      </c>
    </row>
    <row r="175" spans="1:12" ht="15">
      <c r="A175" s="23"/>
      <c r="B175" s="15"/>
      <c r="C175" s="11"/>
      <c r="D175" s="7" t="s">
        <v>24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3"/>
      <c r="B176" s="15"/>
      <c r="C176" s="11"/>
      <c r="D176" s="6" t="s">
        <v>88</v>
      </c>
      <c r="E176" s="42" t="s">
        <v>51</v>
      </c>
      <c r="F176" s="43">
        <v>45</v>
      </c>
      <c r="G176" s="43">
        <v>3</v>
      </c>
      <c r="H176" s="43">
        <v>3</v>
      </c>
      <c r="I176" s="43">
        <v>33</v>
      </c>
      <c r="J176" s="43">
        <v>171</v>
      </c>
      <c r="K176" s="44"/>
      <c r="L176" s="43">
        <v>6.75</v>
      </c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4"/>
      <c r="B178" s="17"/>
      <c r="C178" s="8"/>
      <c r="D178" s="18" t="s">
        <v>33</v>
      </c>
      <c r="E178" s="9"/>
      <c r="F178" s="19">
        <f>SUM(F170:F177)</f>
        <v>290</v>
      </c>
      <c r="G178" s="19">
        <f t="shared" ref="G178:J178" si="78">SUM(G170:G177)</f>
        <v>36</v>
      </c>
      <c r="H178" s="19">
        <f t="shared" si="78"/>
        <v>45</v>
      </c>
      <c r="I178" s="19">
        <f t="shared" si="78"/>
        <v>100</v>
      </c>
      <c r="J178" s="19">
        <f t="shared" si="78"/>
        <v>949</v>
      </c>
      <c r="K178" s="25"/>
      <c r="L178" s="19">
        <f t="shared" ref="L178" si="79">SUM(L170:L177)</f>
        <v>68.28</v>
      </c>
    </row>
    <row r="179" spans="1:12" ht="15">
      <c r="A179" s="26">
        <f>A170</f>
        <v>2</v>
      </c>
      <c r="B179" s="13">
        <f>B170</f>
        <v>4</v>
      </c>
      <c r="C179" s="10" t="s">
        <v>25</v>
      </c>
      <c r="D179" s="7" t="s">
        <v>26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27</v>
      </c>
      <c r="E180" s="42" t="s">
        <v>89</v>
      </c>
      <c r="F180" s="43">
        <v>250</v>
      </c>
      <c r="G180" s="43">
        <v>2</v>
      </c>
      <c r="H180" s="43">
        <v>3</v>
      </c>
      <c r="I180" s="43">
        <v>15</v>
      </c>
      <c r="J180" s="43">
        <v>95</v>
      </c>
      <c r="K180" s="44">
        <v>101</v>
      </c>
      <c r="L180" s="43">
        <v>7.38</v>
      </c>
    </row>
    <row r="181" spans="1:12" ht="15">
      <c r="A181" s="23"/>
      <c r="B181" s="15"/>
      <c r="C181" s="11"/>
      <c r="D181" s="7" t="s">
        <v>28</v>
      </c>
      <c r="E181" s="42" t="s">
        <v>53</v>
      </c>
      <c r="F181" s="43">
        <v>230</v>
      </c>
      <c r="G181" s="43">
        <v>17</v>
      </c>
      <c r="H181" s="43">
        <v>23</v>
      </c>
      <c r="I181" s="43">
        <v>23</v>
      </c>
      <c r="J181" s="43">
        <v>367</v>
      </c>
      <c r="K181" s="44">
        <v>56</v>
      </c>
      <c r="L181" s="43">
        <v>45.04</v>
      </c>
    </row>
    <row r="182" spans="1:12" ht="15">
      <c r="A182" s="23"/>
      <c r="B182" s="15"/>
      <c r="C182" s="11"/>
      <c r="D182" s="7" t="s">
        <v>29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7" t="s">
        <v>30</v>
      </c>
      <c r="E183" s="42" t="s">
        <v>55</v>
      </c>
      <c r="F183" s="43">
        <v>200</v>
      </c>
      <c r="G183" s="43">
        <v>0</v>
      </c>
      <c r="H183" s="43">
        <v>0</v>
      </c>
      <c r="I183" s="43">
        <v>25</v>
      </c>
      <c r="J183" s="43">
        <v>100</v>
      </c>
      <c r="K183" s="44">
        <v>349</v>
      </c>
      <c r="L183" s="43">
        <v>3.45</v>
      </c>
    </row>
    <row r="184" spans="1:12" ht="15">
      <c r="A184" s="23"/>
      <c r="B184" s="15"/>
      <c r="C184" s="11"/>
      <c r="D184" s="7" t="s">
        <v>31</v>
      </c>
      <c r="E184" s="42" t="s">
        <v>54</v>
      </c>
      <c r="F184" s="43">
        <v>50</v>
      </c>
      <c r="G184" s="43">
        <v>3</v>
      </c>
      <c r="H184" s="43">
        <v>10</v>
      </c>
      <c r="I184" s="43">
        <v>18</v>
      </c>
      <c r="J184" s="43">
        <v>174</v>
      </c>
      <c r="K184" s="44">
        <v>1</v>
      </c>
      <c r="L184" s="43">
        <v>2.4500000000000002</v>
      </c>
    </row>
    <row r="185" spans="1:12" ht="15">
      <c r="A185" s="23"/>
      <c r="B185" s="15"/>
      <c r="C185" s="11"/>
      <c r="D185" s="7" t="s">
        <v>32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6" t="s">
        <v>88</v>
      </c>
      <c r="E186" s="42" t="s">
        <v>51</v>
      </c>
      <c r="F186" s="43">
        <v>45</v>
      </c>
      <c r="G186" s="43">
        <v>3</v>
      </c>
      <c r="H186" s="43">
        <v>3</v>
      </c>
      <c r="I186" s="43">
        <v>33</v>
      </c>
      <c r="J186" s="43">
        <v>171</v>
      </c>
      <c r="K186" s="44"/>
      <c r="L186" s="43">
        <v>9.9600000000000009</v>
      </c>
    </row>
    <row r="187" spans="1:12" ht="1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4"/>
      <c r="B188" s="17"/>
      <c r="C188" s="8"/>
      <c r="D188" s="18" t="s">
        <v>33</v>
      </c>
      <c r="E188" s="9"/>
      <c r="F188" s="19">
        <f>SUM(F179:F187)</f>
        <v>775</v>
      </c>
      <c r="G188" s="19">
        <f t="shared" ref="G188:J188" si="80">SUM(G179:G187)</f>
        <v>25</v>
      </c>
      <c r="H188" s="19">
        <f t="shared" si="80"/>
        <v>39</v>
      </c>
      <c r="I188" s="19">
        <f t="shared" si="80"/>
        <v>114</v>
      </c>
      <c r="J188" s="19">
        <f t="shared" si="80"/>
        <v>907</v>
      </c>
      <c r="K188" s="25"/>
      <c r="L188" s="19">
        <f t="shared" ref="L188" si="81">SUM(L179:L187)</f>
        <v>68.28</v>
      </c>
    </row>
    <row r="189" spans="1:12" ht="15">
      <c r="A189" s="29">
        <f>A170</f>
        <v>2</v>
      </c>
      <c r="B189" s="30">
        <f>B170</f>
        <v>4</v>
      </c>
      <c r="C189" s="54" t="s">
        <v>4</v>
      </c>
      <c r="D189" s="55"/>
      <c r="E189" s="31"/>
      <c r="F189" s="32">
        <f>F178+F188</f>
        <v>1065</v>
      </c>
      <c r="G189" s="32">
        <f t="shared" ref="G189" si="82">G178+G188</f>
        <v>61</v>
      </c>
      <c r="H189" s="32">
        <f t="shared" ref="H189" si="83">H178+H188</f>
        <v>84</v>
      </c>
      <c r="I189" s="32">
        <f t="shared" ref="I189" si="84">I178+I188</f>
        <v>214</v>
      </c>
      <c r="J189" s="32">
        <f t="shared" ref="J189:L189" si="85">J178+J188</f>
        <v>1856</v>
      </c>
      <c r="K189" s="32"/>
      <c r="L189" s="32">
        <f t="shared" si="85"/>
        <v>136.56</v>
      </c>
    </row>
    <row r="190" spans="1:12" ht="15">
      <c r="A190" s="20">
        <v>2</v>
      </c>
      <c r="B190" s="21">
        <v>5</v>
      </c>
      <c r="C190" s="22" t="s">
        <v>20</v>
      </c>
      <c r="D190" s="5" t="s">
        <v>21</v>
      </c>
      <c r="E190" s="39" t="s">
        <v>90</v>
      </c>
      <c r="F190" s="40">
        <v>95</v>
      </c>
      <c r="G190" s="40">
        <v>12</v>
      </c>
      <c r="H190" s="40">
        <v>21</v>
      </c>
      <c r="I190" s="40">
        <v>3</v>
      </c>
      <c r="J190" s="40">
        <v>249</v>
      </c>
      <c r="K190" s="41">
        <v>278</v>
      </c>
      <c r="L190" s="40">
        <v>55.11</v>
      </c>
    </row>
    <row r="191" spans="1:12" ht="15">
      <c r="A191" s="23"/>
      <c r="B191" s="15"/>
      <c r="C191" s="11"/>
      <c r="D191" s="6" t="s">
        <v>29</v>
      </c>
      <c r="E191" s="42" t="s">
        <v>65</v>
      </c>
      <c r="F191" s="43">
        <v>150</v>
      </c>
      <c r="G191" s="43">
        <v>9</v>
      </c>
      <c r="H191" s="43">
        <v>10</v>
      </c>
      <c r="I191" s="43">
        <v>48</v>
      </c>
      <c r="J191" s="43">
        <v>318</v>
      </c>
      <c r="K191" s="44">
        <v>309</v>
      </c>
      <c r="L191" s="43">
        <v>5.22</v>
      </c>
    </row>
    <row r="192" spans="1:12" ht="15">
      <c r="A192" s="23"/>
      <c r="B192" s="15"/>
      <c r="C192" s="11"/>
      <c r="D192" s="7" t="s">
        <v>22</v>
      </c>
      <c r="E192" s="42" t="s">
        <v>59</v>
      </c>
      <c r="F192" s="43">
        <v>180</v>
      </c>
      <c r="G192" s="43">
        <v>0</v>
      </c>
      <c r="H192" s="43">
        <v>0</v>
      </c>
      <c r="I192" s="43">
        <v>14</v>
      </c>
      <c r="J192" s="43">
        <v>57</v>
      </c>
      <c r="K192" s="44">
        <v>376</v>
      </c>
      <c r="L192" s="43">
        <v>1.65</v>
      </c>
    </row>
    <row r="193" spans="1:12" ht="15">
      <c r="A193" s="23"/>
      <c r="B193" s="15"/>
      <c r="C193" s="11"/>
      <c r="D193" s="7" t="s">
        <v>23</v>
      </c>
      <c r="E193" s="42" t="s">
        <v>54</v>
      </c>
      <c r="F193" s="43">
        <v>50</v>
      </c>
      <c r="G193" s="43">
        <v>3</v>
      </c>
      <c r="H193" s="43">
        <v>10</v>
      </c>
      <c r="I193" s="43">
        <v>18</v>
      </c>
      <c r="J193" s="43">
        <v>174</v>
      </c>
      <c r="K193" s="44">
        <v>1</v>
      </c>
      <c r="L193" s="43">
        <v>2.4500000000000002</v>
      </c>
    </row>
    <row r="194" spans="1:12" ht="15">
      <c r="A194" s="23"/>
      <c r="B194" s="15"/>
      <c r="C194" s="11"/>
      <c r="D194" s="7" t="s">
        <v>46</v>
      </c>
      <c r="E194" s="42" t="s">
        <v>47</v>
      </c>
      <c r="F194" s="43">
        <v>10</v>
      </c>
      <c r="G194" s="43">
        <v>0</v>
      </c>
      <c r="H194" s="43">
        <v>8</v>
      </c>
      <c r="I194" s="43">
        <v>0</v>
      </c>
      <c r="J194" s="43">
        <v>72</v>
      </c>
      <c r="K194" s="44">
        <v>14</v>
      </c>
      <c r="L194" s="43">
        <v>3.85</v>
      </c>
    </row>
    <row r="195" spans="1:12" ht="15">
      <c r="A195" s="23"/>
      <c r="B195" s="15"/>
      <c r="C195" s="11"/>
      <c r="D195" s="7" t="s">
        <v>24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.75" customHeight="1">
      <c r="A198" s="24"/>
      <c r="B198" s="17"/>
      <c r="C198" s="8"/>
      <c r="D198" s="18" t="s">
        <v>33</v>
      </c>
      <c r="E198" s="9"/>
      <c r="F198" s="19">
        <f>SUM(F190:F197)</f>
        <v>485</v>
      </c>
      <c r="G198" s="19">
        <f t="shared" ref="G198:J198" si="86">SUM(G190:G197)</f>
        <v>24</v>
      </c>
      <c r="H198" s="19">
        <f t="shared" si="86"/>
        <v>49</v>
      </c>
      <c r="I198" s="19">
        <f t="shared" si="86"/>
        <v>83</v>
      </c>
      <c r="J198" s="19">
        <f t="shared" si="86"/>
        <v>870</v>
      </c>
      <c r="K198" s="25"/>
      <c r="L198" s="19">
        <f t="shared" ref="L198" si="87">SUM(L190:L197)</f>
        <v>68.279999999999987</v>
      </c>
    </row>
    <row r="199" spans="1:12" ht="15">
      <c r="A199" s="26">
        <f>A190</f>
        <v>2</v>
      </c>
      <c r="B199" s="13">
        <f>B190</f>
        <v>5</v>
      </c>
      <c r="C199" s="10" t="s">
        <v>25</v>
      </c>
      <c r="D199" s="7" t="s">
        <v>26</v>
      </c>
      <c r="E199" s="42"/>
      <c r="F199" s="43"/>
      <c r="G199" s="43"/>
      <c r="H199" s="43"/>
      <c r="I199" s="43"/>
      <c r="J199" s="43"/>
      <c r="K199" s="44"/>
      <c r="L199" s="43"/>
    </row>
    <row r="200" spans="1:12" ht="15.75" thickBot="1">
      <c r="A200" s="23"/>
      <c r="B200" s="15"/>
      <c r="C200" s="11"/>
      <c r="D200" s="7" t="s">
        <v>27</v>
      </c>
      <c r="E200" s="42" t="s">
        <v>75</v>
      </c>
      <c r="F200" s="43">
        <v>207</v>
      </c>
      <c r="G200" s="43">
        <v>2</v>
      </c>
      <c r="H200" s="43">
        <v>4</v>
      </c>
      <c r="I200" s="43">
        <v>10</v>
      </c>
      <c r="J200" s="43">
        <v>84</v>
      </c>
      <c r="K200" s="44">
        <v>82</v>
      </c>
      <c r="L200" s="43">
        <v>10.57</v>
      </c>
    </row>
    <row r="201" spans="1:12" ht="15">
      <c r="A201" s="23"/>
      <c r="B201" s="15"/>
      <c r="C201" s="11"/>
      <c r="D201" s="7" t="s">
        <v>28</v>
      </c>
      <c r="E201" s="39" t="s">
        <v>90</v>
      </c>
      <c r="F201" s="43">
        <v>90</v>
      </c>
      <c r="G201" s="43">
        <v>11</v>
      </c>
      <c r="H201" s="43">
        <v>20</v>
      </c>
      <c r="I201" s="43">
        <v>2</v>
      </c>
      <c r="J201" s="43">
        <v>232</v>
      </c>
      <c r="K201" s="44">
        <v>248</v>
      </c>
      <c r="L201" s="43">
        <v>46.59</v>
      </c>
    </row>
    <row r="202" spans="1:12" ht="15">
      <c r="A202" s="23"/>
      <c r="B202" s="15"/>
      <c r="C202" s="11"/>
      <c r="D202" s="7" t="s">
        <v>29</v>
      </c>
      <c r="E202" s="42" t="s">
        <v>65</v>
      </c>
      <c r="F202" s="43">
        <v>150</v>
      </c>
      <c r="G202" s="43">
        <v>9</v>
      </c>
      <c r="H202" s="43">
        <v>10</v>
      </c>
      <c r="I202" s="43">
        <v>48</v>
      </c>
      <c r="J202" s="43">
        <v>318</v>
      </c>
      <c r="K202" s="44">
        <v>309</v>
      </c>
      <c r="L202" s="43">
        <v>5.22</v>
      </c>
    </row>
    <row r="203" spans="1:12" ht="15">
      <c r="A203" s="23"/>
      <c r="B203" s="15"/>
      <c r="C203" s="11"/>
      <c r="D203" s="7" t="s">
        <v>30</v>
      </c>
      <c r="E203" s="42" t="s">
        <v>55</v>
      </c>
      <c r="F203" s="43">
        <v>180</v>
      </c>
      <c r="G203" s="43">
        <v>0</v>
      </c>
      <c r="H203" s="43">
        <v>0</v>
      </c>
      <c r="I203" s="43">
        <v>25</v>
      </c>
      <c r="J203" s="43">
        <v>100</v>
      </c>
      <c r="K203" s="44">
        <v>349</v>
      </c>
      <c r="L203" s="43">
        <v>3.45</v>
      </c>
    </row>
    <row r="204" spans="1:12" ht="15">
      <c r="A204" s="23"/>
      <c r="B204" s="15"/>
      <c r="C204" s="11"/>
      <c r="D204" s="7" t="s">
        <v>31</v>
      </c>
      <c r="E204" s="42" t="s">
        <v>54</v>
      </c>
      <c r="F204" s="43">
        <v>50</v>
      </c>
      <c r="G204" s="43">
        <v>3</v>
      </c>
      <c r="H204" s="43">
        <v>10</v>
      </c>
      <c r="I204" s="43">
        <v>18</v>
      </c>
      <c r="J204" s="43">
        <v>174</v>
      </c>
      <c r="K204" s="44">
        <v>1</v>
      </c>
      <c r="L204" s="43">
        <v>2.4500000000000002</v>
      </c>
    </row>
    <row r="205" spans="1:12" ht="15">
      <c r="A205" s="23"/>
      <c r="B205" s="15"/>
      <c r="C205" s="11"/>
      <c r="D205" s="7" t="s">
        <v>32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6"/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4"/>
      <c r="B208" s="17"/>
      <c r="C208" s="8"/>
      <c r="D208" s="18" t="s">
        <v>33</v>
      </c>
      <c r="E208" s="9"/>
      <c r="F208" s="19">
        <f>SUM(F199:F207)</f>
        <v>677</v>
      </c>
      <c r="G208" s="19">
        <f t="shared" ref="G208:J208" si="88">SUM(G199:G207)</f>
        <v>25</v>
      </c>
      <c r="H208" s="19">
        <f t="shared" si="88"/>
        <v>44</v>
      </c>
      <c r="I208" s="19">
        <f t="shared" si="88"/>
        <v>103</v>
      </c>
      <c r="J208" s="19">
        <f t="shared" si="88"/>
        <v>908</v>
      </c>
      <c r="K208" s="25"/>
      <c r="L208" s="19">
        <f t="shared" ref="L208" si="89">SUM(L199:L207)</f>
        <v>68.28</v>
      </c>
    </row>
    <row r="209" spans="1:12" ht="15">
      <c r="A209" s="29">
        <f>A190</f>
        <v>2</v>
      </c>
      <c r="B209" s="30">
        <f>B190</f>
        <v>5</v>
      </c>
      <c r="C209" s="54" t="s">
        <v>4</v>
      </c>
      <c r="D209" s="55"/>
      <c r="E209" s="31"/>
      <c r="F209" s="32">
        <f>F198+F208</f>
        <v>1162</v>
      </c>
      <c r="G209" s="32">
        <f t="shared" ref="G209" si="90">G198+G208</f>
        <v>49</v>
      </c>
      <c r="H209" s="32">
        <f t="shared" ref="H209" si="91">H198+H208</f>
        <v>93</v>
      </c>
      <c r="I209" s="32">
        <f t="shared" ref="I209" si="92">I198+I208</f>
        <v>186</v>
      </c>
      <c r="J209" s="32">
        <f t="shared" ref="J209:L209" si="93">J198+J208</f>
        <v>1778</v>
      </c>
      <c r="K209" s="32"/>
      <c r="L209" s="32">
        <f t="shared" si="93"/>
        <v>136.56</v>
      </c>
    </row>
    <row r="210" spans="1:12">
      <c r="A210" s="27"/>
      <c r="B210" s="28"/>
      <c r="C210" s="56" t="s">
        <v>5</v>
      </c>
      <c r="D210" s="56"/>
      <c r="E210" s="56"/>
      <c r="F210" s="34">
        <f>(F26+F46+F65+F86+F107+F128+F149+F169+F189+F209)/(IF(F26=0,0,1)+IF(F46=0,0,1)+IF(F65=0,0,1)+IF(F86=0,0,1)+IF(F107=0,0,1)+IF(F128=0,0,1)+IF(F149=0,0,1)+IF(F169=0,0,1)+IF(F189=0,0,1)+IF(F209=0,0,1))</f>
        <v>1331.4</v>
      </c>
      <c r="G210" s="34">
        <f t="shared" ref="G210:J210" si="94">(G26+G46+G65+G86+G107+G128+G149+G169+G189+G209)/(IF(G26=0,0,1)+IF(G46=0,0,1)+IF(G65=0,0,1)+IF(G86=0,0,1)+IF(G107=0,0,1)+IF(G128=0,0,1)+IF(G149=0,0,1)+IF(G169=0,0,1)+IF(G189=0,0,1)+IF(G209=0,0,1))</f>
        <v>49.8</v>
      </c>
      <c r="H210" s="34">
        <f t="shared" si="94"/>
        <v>73.7</v>
      </c>
      <c r="I210" s="34">
        <f t="shared" si="94"/>
        <v>199.5</v>
      </c>
      <c r="J210" s="34">
        <f t="shared" si="94"/>
        <v>1658.9</v>
      </c>
      <c r="K210" s="34"/>
      <c r="L210" s="34">
        <f t="shared" ref="L210" si="95">(L26+L46+L65+L86+L107+L128+L149+L169+L189+L209)/(IF(L26=0,0,1)+IF(L46=0,0,1)+IF(L65=0,0,1)+IF(L86=0,0,1)+IF(L107=0,0,1)+IF(L128=0,0,1)+IF(L149=0,0,1)+IF(L169=0,0,1)+IF(L189=0,0,1)+IF(L209=0,0,1))</f>
        <v>136.55999999999997</v>
      </c>
    </row>
  </sheetData>
  <mergeCells count="14">
    <mergeCell ref="C86:D86"/>
    <mergeCell ref="C107:D107"/>
    <mergeCell ref="C26:D26"/>
    <mergeCell ref="C210:E210"/>
    <mergeCell ref="C209:D209"/>
    <mergeCell ref="C128:D128"/>
    <mergeCell ref="C149:D149"/>
    <mergeCell ref="C169:D169"/>
    <mergeCell ref="C189:D189"/>
    <mergeCell ref="C1:E1"/>
    <mergeCell ref="H1:K1"/>
    <mergeCell ref="H2:K2"/>
    <mergeCell ref="C46:D46"/>
    <mergeCell ref="C65:D6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2023-10-13T14:39:32Z</dcterms:modified>
</cp:coreProperties>
</file>