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11592" windowWidth="9660" windowHeight="10992"/>
  </bookViews>
  <sheets>
    <sheet name="меню ясли 3-4 квартал 2023" sheetId="12" r:id="rId1"/>
    <sheet name="Лист5" sheetId="11" state="hidden" r:id="rId2"/>
  </sheets>
  <definedNames>
    <definedName name="_xlnm.Print_Area" localSheetId="0">'меню ясли 3-4 квартал 2023'!$A$2:$H$275</definedName>
  </definedNames>
  <calcPr calcId="125725"/>
</workbook>
</file>

<file path=xl/calcChain.xml><?xml version="1.0" encoding="utf-8"?>
<calcChain xmlns="http://schemas.openxmlformats.org/spreadsheetml/2006/main">
  <c r="G207" i="12"/>
  <c r="G195"/>
  <c r="G24"/>
  <c r="G265" l="1"/>
  <c r="G260"/>
  <c r="G259"/>
  <c r="G258"/>
  <c r="G257"/>
  <c r="G250" l="1"/>
  <c r="G239"/>
  <c r="G235"/>
  <c r="G233"/>
  <c r="G214"/>
  <c r="G212"/>
  <c r="D215"/>
  <c r="E215"/>
  <c r="F215"/>
  <c r="G215"/>
  <c r="G187"/>
  <c r="G186"/>
  <c r="G160"/>
  <c r="G159"/>
  <c r="G130"/>
  <c r="G115"/>
  <c r="G98"/>
  <c r="G78"/>
  <c r="G70"/>
  <c r="G62"/>
  <c r="G51"/>
  <c r="G104" l="1"/>
  <c r="G153" l="1"/>
  <c r="E188"/>
  <c r="F188"/>
  <c r="D188"/>
  <c r="E128"/>
  <c r="F128"/>
  <c r="D128"/>
  <c r="E118"/>
  <c r="F118"/>
  <c r="D118"/>
  <c r="E94"/>
  <c r="F94"/>
  <c r="D94"/>
  <c r="G254"/>
  <c r="G230"/>
  <c r="G201"/>
  <c r="G176"/>
  <c r="G170"/>
  <c r="G149"/>
  <c r="G152"/>
  <c r="G151"/>
  <c r="G145"/>
  <c r="G146"/>
  <c r="G143"/>
  <c r="G131"/>
  <c r="G134" s="1"/>
  <c r="G125"/>
  <c r="G123"/>
  <c r="G122"/>
  <c r="G120"/>
  <c r="G114"/>
  <c r="G105"/>
  <c r="G99"/>
  <c r="G96"/>
  <c r="G90"/>
  <c r="G80"/>
  <c r="G79"/>
  <c r="G73"/>
  <c r="G71"/>
  <c r="G68"/>
  <c r="G63"/>
  <c r="G46"/>
  <c r="G45"/>
  <c r="G44"/>
  <c r="G40"/>
  <c r="G34"/>
  <c r="G26"/>
  <c r="G18"/>
  <c r="G17"/>
  <c r="G16"/>
  <c r="G13"/>
  <c r="G256"/>
  <c r="G249"/>
  <c r="G248"/>
  <c r="G232"/>
  <c r="G226"/>
  <c r="G224"/>
  <c r="G206"/>
  <c r="G205"/>
  <c r="G203"/>
  <c r="G197"/>
  <c r="G180"/>
  <c r="G179"/>
  <c r="G178"/>
  <c r="G172"/>
  <c r="G92"/>
  <c r="G35"/>
  <c r="E26"/>
  <c r="F26"/>
  <c r="D26"/>
  <c r="G21"/>
  <c r="G9"/>
  <c r="G188" l="1"/>
  <c r="G94"/>
  <c r="G118"/>
  <c r="G128"/>
  <c r="E22"/>
  <c r="F22"/>
  <c r="G22"/>
  <c r="D22"/>
  <c r="E267" l="1"/>
  <c r="F267"/>
  <c r="G267"/>
  <c r="D267"/>
  <c r="E263"/>
  <c r="F263"/>
  <c r="G263"/>
  <c r="D263"/>
  <c r="E252"/>
  <c r="E268" s="1"/>
  <c r="F252"/>
  <c r="G252"/>
  <c r="D252"/>
  <c r="F241"/>
  <c r="G241"/>
  <c r="D241"/>
  <c r="E241"/>
  <c r="E237"/>
  <c r="F237"/>
  <c r="G237"/>
  <c r="D237"/>
  <c r="E228"/>
  <c r="F228"/>
  <c r="G228"/>
  <c r="D228"/>
  <c r="G210"/>
  <c r="E210"/>
  <c r="F210"/>
  <c r="D210"/>
  <c r="E199"/>
  <c r="F199"/>
  <c r="F216" s="1"/>
  <c r="G199"/>
  <c r="G216" s="1"/>
  <c r="D199"/>
  <c r="D216" s="1"/>
  <c r="G184"/>
  <c r="E184"/>
  <c r="F184"/>
  <c r="D184"/>
  <c r="E174"/>
  <c r="F174"/>
  <c r="G174"/>
  <c r="D174"/>
  <c r="D189" s="1"/>
  <c r="E163"/>
  <c r="F163"/>
  <c r="G163"/>
  <c r="D163"/>
  <c r="E157"/>
  <c r="F157"/>
  <c r="G157"/>
  <c r="D157"/>
  <c r="E147"/>
  <c r="F147"/>
  <c r="G147"/>
  <c r="D147"/>
  <c r="D164" s="1"/>
  <c r="E134"/>
  <c r="F134"/>
  <c r="D134"/>
  <c r="D135" s="1"/>
  <c r="E108"/>
  <c r="F108"/>
  <c r="G108"/>
  <c r="D108"/>
  <c r="E102"/>
  <c r="E109" s="1"/>
  <c r="F102"/>
  <c r="F109" s="1"/>
  <c r="G102"/>
  <c r="G109" s="1"/>
  <c r="D102"/>
  <c r="D109" s="1"/>
  <c r="E81"/>
  <c r="F81"/>
  <c r="G81"/>
  <c r="D81"/>
  <c r="E76"/>
  <c r="F76"/>
  <c r="G76"/>
  <c r="D76"/>
  <c r="E66"/>
  <c r="F66"/>
  <c r="F82" s="1"/>
  <c r="G66"/>
  <c r="D66"/>
  <c r="D82" s="1"/>
  <c r="E54"/>
  <c r="F54"/>
  <c r="G54"/>
  <c r="D54"/>
  <c r="E49"/>
  <c r="F49"/>
  <c r="G49"/>
  <c r="D49"/>
  <c r="E38"/>
  <c r="F38"/>
  <c r="G38"/>
  <c r="D38"/>
  <c r="E11"/>
  <c r="E27" s="1"/>
  <c r="F11"/>
  <c r="F27" s="1"/>
  <c r="G11"/>
  <c r="G27" s="1"/>
  <c r="D11"/>
  <c r="D27" s="1"/>
  <c r="E216" l="1"/>
  <c r="G82"/>
  <c r="G164"/>
  <c r="D268"/>
  <c r="F268"/>
  <c r="E82"/>
  <c r="G268"/>
  <c r="F164"/>
  <c r="E55"/>
  <c r="G242"/>
  <c r="D242"/>
  <c r="F242"/>
  <c r="F135"/>
  <c r="E164"/>
  <c r="F189"/>
  <c r="G135"/>
  <c r="E135"/>
  <c r="G189"/>
  <c r="E189"/>
  <c r="E242"/>
  <c r="G55"/>
  <c r="F55"/>
  <c r="D55"/>
</calcChain>
</file>

<file path=xl/sharedStrings.xml><?xml version="1.0" encoding="utf-8"?>
<sst xmlns="http://schemas.openxmlformats.org/spreadsheetml/2006/main" count="317" uniqueCount="101">
  <si>
    <t>завтрак</t>
  </si>
  <si>
    <t>№ п/п</t>
  </si>
  <si>
    <t>масса порции</t>
  </si>
  <si>
    <t>обед</t>
  </si>
  <si>
    <t>Хлеб пшеничный</t>
  </si>
  <si>
    <t>Пюре картофельное</t>
  </si>
  <si>
    <t>Чай с сахаром</t>
  </si>
  <si>
    <t>Компот из сухофруктов</t>
  </si>
  <si>
    <t>полдник</t>
  </si>
  <si>
    <t>г</t>
  </si>
  <si>
    <t xml:space="preserve">Хлеб пшеничный </t>
  </si>
  <si>
    <t>Обед</t>
  </si>
  <si>
    <t xml:space="preserve">I неделя понедельник </t>
  </si>
  <si>
    <t>I неделя среда</t>
  </si>
  <si>
    <t>I неделя вторник</t>
  </si>
  <si>
    <t>I неделя четверг</t>
  </si>
  <si>
    <t>I неделя пятница</t>
  </si>
  <si>
    <t>II неделя понедельник</t>
  </si>
  <si>
    <t>II неделя вторник</t>
  </si>
  <si>
    <t>II неделя среда</t>
  </si>
  <si>
    <t>II неделя четверг</t>
  </si>
  <si>
    <t>II неделя пятница</t>
  </si>
  <si>
    <t>Масло сливочное</t>
  </si>
  <si>
    <t>Фрукты свежие</t>
  </si>
  <si>
    <t>Белки</t>
  </si>
  <si>
    <t>Жиры</t>
  </si>
  <si>
    <t>Углеводы</t>
  </si>
  <si>
    <t>Эн/ц, ккал</t>
  </si>
  <si>
    <t>Полдник</t>
  </si>
  <si>
    <t>Чай с молоком</t>
  </si>
  <si>
    <t>с картофелем и со сметаной</t>
  </si>
  <si>
    <t>Бачурина А.В.</t>
  </si>
  <si>
    <t>второй завтрак</t>
  </si>
  <si>
    <t xml:space="preserve"> </t>
  </si>
  <si>
    <t>Суп молочный с вермишелью</t>
  </si>
  <si>
    <t>Борщ из свежей капусты</t>
  </si>
  <si>
    <t>№ рецептуры</t>
  </si>
  <si>
    <t>Плов  из курицы</t>
  </si>
  <si>
    <t xml:space="preserve">Суп картофельный с рисом </t>
  </si>
  <si>
    <t>Рассольник " Ленинградский"</t>
  </si>
  <si>
    <t>со сметаной</t>
  </si>
  <si>
    <t>Котлеты рыбные " Любительские"</t>
  </si>
  <si>
    <t>Котлета из говядины с соусом</t>
  </si>
  <si>
    <t>сгущенным молоком</t>
  </si>
  <si>
    <t>Омлет натуральный</t>
  </si>
  <si>
    <t>Котлеты рыбные с соусом</t>
  </si>
  <si>
    <t>Суп картофельный с горохом</t>
  </si>
  <si>
    <t xml:space="preserve">Суп картофельный с вермишелью </t>
  </si>
  <si>
    <t xml:space="preserve">Птица тушенная с соусом </t>
  </si>
  <si>
    <t>Каша гречневая гарнир</t>
  </si>
  <si>
    <t>Гуляш из говядины</t>
  </si>
  <si>
    <t>Каша  молочная "Дружба"</t>
  </si>
  <si>
    <t>Итого за завтрак</t>
  </si>
  <si>
    <t>Итого за обед</t>
  </si>
  <si>
    <t>Итого за полдник</t>
  </si>
  <si>
    <t>Итого за день:</t>
  </si>
  <si>
    <t>Макароны отварные с сыром</t>
  </si>
  <si>
    <t>Каша пшенная гарнир</t>
  </si>
  <si>
    <t>Каша молочная пшеничная</t>
  </si>
  <si>
    <t>Кисель из концентрата</t>
  </si>
  <si>
    <t>Пирожок с картофелем</t>
  </si>
  <si>
    <t>Каша пшеничная гарнир</t>
  </si>
  <si>
    <t>50/25</t>
  </si>
  <si>
    <t>180/7</t>
  </si>
  <si>
    <t>Булочка "Домашняя"</t>
  </si>
  <si>
    <t>Рагу из курицы</t>
  </si>
  <si>
    <t>Тефтели из говядины с соусом</t>
  </si>
  <si>
    <t>Свекольник со сметаной</t>
  </si>
  <si>
    <t>Овощное рагу</t>
  </si>
  <si>
    <t>50/30</t>
  </si>
  <si>
    <t>Суп картофельный с вермишелью</t>
  </si>
  <si>
    <t>Жаркое по - домашнему</t>
  </si>
  <si>
    <t>Каша молочная с овсяной крупой</t>
  </si>
  <si>
    <t>Сыр твердый</t>
  </si>
  <si>
    <t>Какао с молоком</t>
  </si>
  <si>
    <t>с соусом</t>
  </si>
  <si>
    <t xml:space="preserve">местной администрации Прохладненского  муниципального района КБР" </t>
  </si>
  <si>
    <t>Каша молочная с овсянной крупой</t>
  </si>
  <si>
    <t>55/25</t>
  </si>
  <si>
    <t>200/7</t>
  </si>
  <si>
    <t>Суп молочный с гречневой крупой</t>
  </si>
  <si>
    <t>Овощи свежие в нарезке</t>
  </si>
  <si>
    <t>Салат из капусты с зеленым горошком</t>
  </si>
  <si>
    <t>Салат из помидоров и огурцов со слад.пер.</t>
  </si>
  <si>
    <t xml:space="preserve">Салат из помидоров и огурцов </t>
  </si>
  <si>
    <t>Каша молочная рисовая</t>
  </si>
  <si>
    <t>Запеканка из творога и со</t>
  </si>
  <si>
    <t>Суп картофельный с гречневой крупой</t>
  </si>
  <si>
    <t>Каша  молочная с пшеном</t>
  </si>
  <si>
    <t>Яйцо отварное</t>
  </si>
  <si>
    <t xml:space="preserve">Икра свекольная </t>
  </si>
  <si>
    <t>Картофель тушенный</t>
  </si>
  <si>
    <t xml:space="preserve">Голубцы ленивые с соусом </t>
  </si>
  <si>
    <t>Хлеб ржаной</t>
  </si>
  <si>
    <t>Булочка "Городская "</t>
  </si>
  <si>
    <t>Каша   молочная ячневая</t>
  </si>
  <si>
    <t xml:space="preserve">Суфле творожное запеченное </t>
  </si>
  <si>
    <t>Составил  специалист МКУ "Управление  образования</t>
  </si>
  <si>
    <t>Каша манная молочная</t>
  </si>
  <si>
    <t>Макароны отварные гарнир</t>
  </si>
  <si>
    <t>130/10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</si>
</sst>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8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2" fontId="2" fillId="0" borderId="0" xfId="0" applyNumberFormat="1" applyFont="1" applyBorder="1" applyAlignment="1">
      <alignment horizontal="center"/>
    </xf>
    <xf numFmtId="0" fontId="2" fillId="0" borderId="0" xfId="0" applyFont="1" applyFill="1"/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2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2" fontId="5" fillId="0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 wrapText="1"/>
    </xf>
    <xf numFmtId="2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  <xf numFmtId="0" fontId="5" fillId="0" borderId="9" xfId="0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2" fontId="5" fillId="0" borderId="9" xfId="0" applyNumberFormat="1" applyFont="1" applyFill="1" applyBorder="1" applyAlignment="1">
      <alignment horizontal="center"/>
    </xf>
    <xf numFmtId="1" fontId="5" fillId="0" borderId="9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1" fontId="5" fillId="0" borderId="0" xfId="0" applyNumberFormat="1" applyFont="1" applyFill="1"/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1" fontId="6" fillId="3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/>
    </xf>
    <xf numFmtId="2" fontId="5" fillId="0" borderId="0" xfId="0" applyNumberFormat="1" applyFont="1" applyFill="1" applyBorder="1"/>
    <xf numFmtId="1" fontId="5" fillId="0" borderId="0" xfId="0" applyNumberFormat="1" applyFont="1" applyFill="1" applyBorder="1"/>
    <xf numFmtId="0" fontId="6" fillId="0" borderId="0" xfId="0" applyFont="1" applyFill="1" applyBorder="1" applyAlignment="1">
      <alignment horizontal="center" wrapText="1"/>
    </xf>
    <xf numFmtId="2" fontId="6" fillId="3" borderId="2" xfId="0" applyNumberFormat="1" applyFont="1" applyFill="1" applyBorder="1" applyAlignment="1">
      <alignment horizontal="center"/>
    </xf>
    <xf numFmtId="0" fontId="5" fillId="0" borderId="1" xfId="0" applyFont="1" applyBorder="1" applyAlignment="1"/>
    <xf numFmtId="2" fontId="5" fillId="0" borderId="0" xfId="0" applyNumberFormat="1" applyFont="1" applyFill="1"/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/>
    <xf numFmtId="0" fontId="5" fillId="0" borderId="7" xfId="0" applyFont="1" applyFill="1" applyBorder="1"/>
    <xf numFmtId="2" fontId="5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6" fillId="0" borderId="3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2:I275"/>
  <sheetViews>
    <sheetView tabSelected="1" topLeftCell="A189" zoomScale="80" zoomScaleNormal="80" workbookViewId="0">
      <selection activeCell="D213" sqref="D212:G213"/>
    </sheetView>
  </sheetViews>
  <sheetFormatPr defaultColWidth="9.109375" defaultRowHeight="15" customHeight="1"/>
  <cols>
    <col min="1" max="1" width="4.5546875" style="5" customWidth="1"/>
    <col min="2" max="2" width="47.33203125" style="5" customWidth="1"/>
    <col min="3" max="3" width="12.109375" style="5" customWidth="1"/>
    <col min="4" max="4" width="10.21875" style="5" customWidth="1"/>
    <col min="5" max="5" width="11.77734375" style="5" customWidth="1"/>
    <col min="6" max="6" width="11.44140625" style="5" bestFit="1" customWidth="1"/>
    <col min="7" max="7" width="15.33203125" style="5" customWidth="1"/>
    <col min="8" max="8" width="16.21875" style="5" customWidth="1"/>
    <col min="9" max="9" width="11.6640625" style="1" customWidth="1"/>
    <col min="10" max="16384" width="9.109375" style="1"/>
  </cols>
  <sheetData>
    <row r="2" spans="1:9" ht="15" customHeight="1">
      <c r="B2" s="7"/>
      <c r="C2" s="8"/>
      <c r="D2" s="8"/>
      <c r="E2" s="8"/>
    </row>
    <row r="3" spans="1:9" ht="15" customHeight="1">
      <c r="B3" s="7"/>
      <c r="C3" s="8"/>
      <c r="D3" s="8"/>
      <c r="E3" s="8"/>
    </row>
    <row r="4" spans="1:9" ht="15" customHeight="1">
      <c r="B4" s="6" t="s">
        <v>12</v>
      </c>
      <c r="C4" s="9"/>
    </row>
    <row r="5" spans="1:9" ht="15" customHeight="1">
      <c r="A5" s="10" t="s">
        <v>1</v>
      </c>
      <c r="B5" s="10"/>
      <c r="C5" s="10" t="s">
        <v>2</v>
      </c>
      <c r="D5" s="101" t="s">
        <v>24</v>
      </c>
      <c r="E5" s="101" t="s">
        <v>25</v>
      </c>
      <c r="F5" s="101" t="s">
        <v>26</v>
      </c>
      <c r="G5" s="101" t="s">
        <v>27</v>
      </c>
      <c r="H5" s="99" t="s">
        <v>36</v>
      </c>
      <c r="I5" s="4"/>
    </row>
    <row r="6" spans="1:9" ht="15" customHeight="1">
      <c r="A6" s="10"/>
      <c r="B6" s="12" t="s">
        <v>0</v>
      </c>
      <c r="C6" s="13" t="s">
        <v>9</v>
      </c>
      <c r="D6" s="102"/>
      <c r="E6" s="102"/>
      <c r="F6" s="102"/>
      <c r="G6" s="102"/>
      <c r="H6" s="100"/>
      <c r="I6" s="4"/>
    </row>
    <row r="7" spans="1:9" ht="15" customHeight="1">
      <c r="A7" s="14">
        <v>1</v>
      </c>
      <c r="B7" s="17" t="s">
        <v>80</v>
      </c>
      <c r="C7" s="14">
        <v>150</v>
      </c>
      <c r="D7" s="18">
        <v>4.3099999999999996</v>
      </c>
      <c r="E7" s="18">
        <v>6.9</v>
      </c>
      <c r="F7" s="18">
        <v>14.12</v>
      </c>
      <c r="G7" s="18">
        <v>135.82</v>
      </c>
      <c r="H7" s="19">
        <v>93</v>
      </c>
      <c r="I7" s="2"/>
    </row>
    <row r="8" spans="1:9" ht="15" customHeight="1">
      <c r="A8" s="14">
        <v>2</v>
      </c>
      <c r="B8" s="20" t="s">
        <v>4</v>
      </c>
      <c r="C8" s="14">
        <v>30</v>
      </c>
      <c r="D8" s="18">
        <v>1.84</v>
      </c>
      <c r="E8" s="18">
        <v>5.72</v>
      </c>
      <c r="F8" s="18">
        <v>10.97</v>
      </c>
      <c r="G8" s="18">
        <v>102.72</v>
      </c>
      <c r="H8" s="19">
        <v>1</v>
      </c>
      <c r="I8" s="2"/>
    </row>
    <row r="9" spans="1:9" ht="15" customHeight="1">
      <c r="A9" s="14">
        <v>3</v>
      </c>
      <c r="B9" s="20" t="s">
        <v>22</v>
      </c>
      <c r="C9" s="14">
        <v>10</v>
      </c>
      <c r="D9" s="21">
        <v>0</v>
      </c>
      <c r="E9" s="21">
        <v>8.1999999999999993</v>
      </c>
      <c r="F9" s="21">
        <v>0.1</v>
      </c>
      <c r="G9" s="22">
        <f t="shared" ref="G9" si="0">(D9+F9)*4+E9*9</f>
        <v>74.2</v>
      </c>
      <c r="H9" s="19">
        <v>14</v>
      </c>
      <c r="I9" s="2"/>
    </row>
    <row r="10" spans="1:9" ht="15" customHeight="1">
      <c r="A10" s="14">
        <v>4</v>
      </c>
      <c r="B10" s="20" t="s">
        <v>6</v>
      </c>
      <c r="C10" s="14">
        <v>180</v>
      </c>
      <c r="D10" s="18">
        <v>0.18</v>
      </c>
      <c r="E10" s="18">
        <v>0</v>
      </c>
      <c r="F10" s="18">
        <v>12.6</v>
      </c>
      <c r="G10" s="18">
        <v>51.12</v>
      </c>
      <c r="H10" s="19">
        <v>376</v>
      </c>
      <c r="I10" s="2"/>
    </row>
    <row r="11" spans="1:9" ht="15" customHeight="1">
      <c r="A11" s="94" t="s">
        <v>52</v>
      </c>
      <c r="B11" s="94"/>
      <c r="C11" s="94"/>
      <c r="D11" s="23">
        <f>SUM(D7:D10)</f>
        <v>6.3299999999999992</v>
      </c>
      <c r="E11" s="23">
        <f>SUM(E7:E10)</f>
        <v>20.82</v>
      </c>
      <c r="F11" s="23">
        <f>SUM(F7:F10)</f>
        <v>37.79</v>
      </c>
      <c r="G11" s="23">
        <f>SUM(G7:G10)</f>
        <v>363.86</v>
      </c>
      <c r="H11" s="24"/>
      <c r="I11" s="2"/>
    </row>
    <row r="12" spans="1:9" ht="15" customHeight="1">
      <c r="A12" s="14"/>
      <c r="B12" s="25" t="s">
        <v>32</v>
      </c>
      <c r="C12" s="14"/>
      <c r="D12" s="18"/>
      <c r="E12" s="18"/>
      <c r="F12" s="18"/>
      <c r="G12" s="18"/>
      <c r="H12" s="19"/>
      <c r="I12" s="2"/>
    </row>
    <row r="13" spans="1:9" ht="15" customHeight="1">
      <c r="A13" s="14">
        <v>1</v>
      </c>
      <c r="B13" s="26" t="s">
        <v>23</v>
      </c>
      <c r="C13" s="14">
        <v>100</v>
      </c>
      <c r="D13" s="22">
        <v>0.4</v>
      </c>
      <c r="E13" s="22">
        <v>0.4</v>
      </c>
      <c r="F13" s="22">
        <v>9.8000000000000007</v>
      </c>
      <c r="G13" s="22">
        <f>(D13+F13)*4+E13*9</f>
        <v>44.400000000000006</v>
      </c>
      <c r="H13" s="19">
        <v>360</v>
      </c>
      <c r="I13" s="2"/>
    </row>
    <row r="14" spans="1:9" ht="15" customHeight="1">
      <c r="A14" s="14"/>
      <c r="B14" s="27"/>
      <c r="C14" s="14"/>
      <c r="D14" s="18"/>
      <c r="E14" s="18"/>
      <c r="F14" s="18"/>
      <c r="G14" s="18"/>
      <c r="H14" s="19"/>
      <c r="I14" s="2"/>
    </row>
    <row r="15" spans="1:9" ht="15" customHeight="1">
      <c r="A15" s="14"/>
      <c r="B15" s="25" t="s">
        <v>3</v>
      </c>
      <c r="C15" s="16"/>
      <c r="D15" s="18"/>
      <c r="E15" s="18"/>
      <c r="F15" s="18"/>
      <c r="G15" s="18"/>
      <c r="H15" s="19"/>
      <c r="I15" s="2"/>
    </row>
    <row r="16" spans="1:9" ht="15" customHeight="1">
      <c r="A16" s="14">
        <v>1</v>
      </c>
      <c r="B16" s="28" t="s">
        <v>70</v>
      </c>
      <c r="C16" s="16">
        <v>200</v>
      </c>
      <c r="D16" s="22">
        <v>2.15</v>
      </c>
      <c r="E16" s="22">
        <v>2.27</v>
      </c>
      <c r="F16" s="22">
        <v>13.71</v>
      </c>
      <c r="G16" s="22">
        <f t="shared" ref="G16:G18" si="1">(D16+F16)*4+E16*9</f>
        <v>83.87</v>
      </c>
      <c r="H16" s="19">
        <v>103</v>
      </c>
      <c r="I16" s="2"/>
    </row>
    <row r="17" spans="1:9" ht="15" customHeight="1">
      <c r="A17" s="14">
        <v>2</v>
      </c>
      <c r="B17" s="17" t="s">
        <v>37</v>
      </c>
      <c r="C17" s="14">
        <v>160</v>
      </c>
      <c r="D17" s="29">
        <v>15.94</v>
      </c>
      <c r="E17" s="29">
        <v>13.36</v>
      </c>
      <c r="F17" s="29">
        <v>28.05</v>
      </c>
      <c r="G17" s="22">
        <f t="shared" si="1"/>
        <v>296.2</v>
      </c>
      <c r="H17" s="30">
        <v>291</v>
      </c>
      <c r="I17" s="2"/>
    </row>
    <row r="18" spans="1:9" ht="17.399999999999999" customHeight="1">
      <c r="A18" s="31">
        <v>3</v>
      </c>
      <c r="B18" s="32" t="s">
        <v>83</v>
      </c>
      <c r="C18" s="33">
        <v>50</v>
      </c>
      <c r="D18" s="22">
        <v>0.88</v>
      </c>
      <c r="E18" s="22">
        <v>6.08</v>
      </c>
      <c r="F18" s="22">
        <v>3.86</v>
      </c>
      <c r="G18" s="22">
        <f t="shared" si="1"/>
        <v>73.680000000000007</v>
      </c>
      <c r="H18" s="30">
        <v>62</v>
      </c>
      <c r="I18" s="2"/>
    </row>
    <row r="19" spans="1:9" ht="15" customHeight="1">
      <c r="A19" s="31">
        <v>4</v>
      </c>
      <c r="B19" s="17" t="s">
        <v>10</v>
      </c>
      <c r="C19" s="34">
        <v>30</v>
      </c>
      <c r="D19" s="18">
        <v>1.84</v>
      </c>
      <c r="E19" s="18">
        <v>5.72</v>
      </c>
      <c r="F19" s="18">
        <v>10.97</v>
      </c>
      <c r="G19" s="18">
        <v>102.72</v>
      </c>
      <c r="H19" s="19">
        <v>1</v>
      </c>
      <c r="I19" s="2"/>
    </row>
    <row r="20" spans="1:9" ht="15" customHeight="1">
      <c r="A20" s="14">
        <v>5</v>
      </c>
      <c r="B20" s="17" t="s">
        <v>7</v>
      </c>
      <c r="C20" s="14">
        <v>180</v>
      </c>
      <c r="D20" s="18"/>
      <c r="E20" s="18"/>
      <c r="F20" s="18"/>
      <c r="G20" s="18"/>
      <c r="H20" s="19"/>
      <c r="I20" s="2"/>
    </row>
    <row r="21" spans="1:9" ht="15" customHeight="1">
      <c r="A21" s="14"/>
      <c r="B21" s="17"/>
      <c r="C21" s="14"/>
      <c r="D21" s="21">
        <v>0.04</v>
      </c>
      <c r="E21" s="21">
        <v>0</v>
      </c>
      <c r="F21" s="21">
        <v>22.28</v>
      </c>
      <c r="G21" s="22">
        <f t="shared" ref="G21" si="2">(D21+F21)*4+E21*9</f>
        <v>89.28</v>
      </c>
      <c r="H21" s="30">
        <v>349</v>
      </c>
      <c r="I21" s="2"/>
    </row>
    <row r="22" spans="1:9" ht="15" customHeight="1">
      <c r="A22" s="103" t="s">
        <v>53</v>
      </c>
      <c r="B22" s="104"/>
      <c r="C22" s="104"/>
      <c r="D22" s="23">
        <f>SUM(D16:D21)</f>
        <v>20.849999999999998</v>
      </c>
      <c r="E22" s="23">
        <f t="shared" ref="E22:G22" si="3">SUM(E16:E21)</f>
        <v>27.43</v>
      </c>
      <c r="F22" s="23">
        <f t="shared" si="3"/>
        <v>78.87</v>
      </c>
      <c r="G22" s="23">
        <f t="shared" si="3"/>
        <v>645.75</v>
      </c>
      <c r="H22" s="23"/>
      <c r="I22" s="2"/>
    </row>
    <row r="23" spans="1:9" ht="15" customHeight="1">
      <c r="A23" s="16"/>
      <c r="B23" s="35" t="s">
        <v>8</v>
      </c>
      <c r="C23" s="16"/>
      <c r="D23" s="18"/>
      <c r="E23" s="18"/>
      <c r="F23" s="18"/>
      <c r="G23" s="18"/>
      <c r="H23" s="19"/>
      <c r="I23" s="2"/>
    </row>
    <row r="24" spans="1:9" ht="15" customHeight="1">
      <c r="A24" s="14">
        <v>1</v>
      </c>
      <c r="B24" s="17" t="s">
        <v>64</v>
      </c>
      <c r="C24" s="14">
        <v>100</v>
      </c>
      <c r="D24" s="83">
        <v>7.17</v>
      </c>
      <c r="E24" s="83">
        <v>9.8800000000000008</v>
      </c>
      <c r="F24" s="83">
        <v>61.34</v>
      </c>
      <c r="G24" s="83">
        <f t="shared" ref="G24" si="4">(D24+F24)*4+E24*9</f>
        <v>362.96000000000004</v>
      </c>
      <c r="H24" s="30">
        <v>281</v>
      </c>
      <c r="I24" s="2"/>
    </row>
    <row r="25" spans="1:9" ht="15" customHeight="1">
      <c r="A25" s="14">
        <v>2</v>
      </c>
      <c r="B25" s="17" t="s">
        <v>6</v>
      </c>
      <c r="C25" s="14">
        <v>180</v>
      </c>
      <c r="D25" s="18">
        <v>0.18</v>
      </c>
      <c r="E25" s="18">
        <v>0</v>
      </c>
      <c r="F25" s="18">
        <v>12.6</v>
      </c>
      <c r="G25" s="18">
        <v>51.12</v>
      </c>
      <c r="H25" s="19">
        <v>376</v>
      </c>
      <c r="I25" s="2"/>
    </row>
    <row r="26" spans="1:9" ht="15" customHeight="1">
      <c r="A26" s="94" t="s">
        <v>54</v>
      </c>
      <c r="B26" s="94"/>
      <c r="C26" s="94"/>
      <c r="D26" s="23">
        <f>SUM(D24:D25)</f>
        <v>7.35</v>
      </c>
      <c r="E26" s="23">
        <f>SUM(E24:E25)</f>
        <v>9.8800000000000008</v>
      </c>
      <c r="F26" s="23">
        <f>SUM(F24:F25)</f>
        <v>73.94</v>
      </c>
      <c r="G26" s="23">
        <f>SUM(G24:G25)</f>
        <v>414.08000000000004</v>
      </c>
      <c r="H26" s="23"/>
      <c r="I26" s="2"/>
    </row>
    <row r="27" spans="1:9" ht="15" customHeight="1">
      <c r="A27" s="94" t="s">
        <v>55</v>
      </c>
      <c r="B27" s="94"/>
      <c r="C27" s="94"/>
      <c r="D27" s="36">
        <f>D11+D13+D22+D26</f>
        <v>34.93</v>
      </c>
      <c r="E27" s="36">
        <f t="shared" ref="E27:G27" si="5">E11+E13+E22+E26</f>
        <v>58.53</v>
      </c>
      <c r="F27" s="36">
        <f t="shared" si="5"/>
        <v>200.4</v>
      </c>
      <c r="G27" s="36">
        <f t="shared" si="5"/>
        <v>1468.0900000000001</v>
      </c>
      <c r="H27" s="37"/>
      <c r="I27" s="2"/>
    </row>
    <row r="28" spans="1:9" ht="15" customHeight="1">
      <c r="A28" s="38"/>
      <c r="B28" s="39"/>
      <c r="C28" s="39"/>
      <c r="D28" s="40"/>
      <c r="E28" s="41"/>
      <c r="F28" s="41"/>
      <c r="G28" s="41"/>
      <c r="H28" s="42"/>
      <c r="I28" s="2"/>
    </row>
    <row r="29" spans="1:9" ht="15" customHeight="1">
      <c r="A29" s="43"/>
      <c r="B29" s="44"/>
      <c r="C29" s="45"/>
      <c r="D29" s="46"/>
      <c r="E29" s="47"/>
      <c r="F29" s="47"/>
      <c r="G29" s="47"/>
      <c r="H29" s="48"/>
      <c r="I29" s="2"/>
    </row>
    <row r="30" spans="1:9" ht="15" customHeight="1">
      <c r="A30" s="49"/>
      <c r="B30" s="50"/>
      <c r="C30" s="50"/>
      <c r="D30" s="51"/>
      <c r="E30" s="51"/>
      <c r="F30" s="51"/>
      <c r="G30" s="51"/>
      <c r="H30" s="52"/>
      <c r="I30" s="2"/>
    </row>
    <row r="31" spans="1:9" s="3" customFormat="1" ht="15" customHeight="1">
      <c r="A31" s="9"/>
      <c r="B31" s="53" t="s">
        <v>14</v>
      </c>
      <c r="C31" s="9"/>
      <c r="D31" s="8"/>
      <c r="E31" s="8"/>
      <c r="F31" s="8"/>
      <c r="G31" s="8"/>
      <c r="H31" s="54"/>
      <c r="I31" s="2"/>
    </row>
    <row r="32" spans="1:9" s="3" customFormat="1" ht="15" customHeight="1">
      <c r="A32" s="55" t="s">
        <v>1</v>
      </c>
      <c r="B32" s="14"/>
      <c r="C32" s="10" t="s">
        <v>2</v>
      </c>
      <c r="D32" s="95" t="s">
        <v>24</v>
      </c>
      <c r="E32" s="95" t="s">
        <v>25</v>
      </c>
      <c r="F32" s="95" t="s">
        <v>26</v>
      </c>
      <c r="G32" s="95" t="s">
        <v>27</v>
      </c>
      <c r="H32" s="97" t="s">
        <v>36</v>
      </c>
      <c r="I32" s="2"/>
    </row>
    <row r="33" spans="1:9" s="3" customFormat="1" ht="15" customHeight="1">
      <c r="A33" s="56"/>
      <c r="B33" s="12" t="s">
        <v>0</v>
      </c>
      <c r="C33" s="10" t="s">
        <v>9</v>
      </c>
      <c r="D33" s="96"/>
      <c r="E33" s="96"/>
      <c r="F33" s="96"/>
      <c r="G33" s="96"/>
      <c r="H33" s="98"/>
      <c r="I33" s="2"/>
    </row>
    <row r="34" spans="1:9" ht="15" customHeight="1">
      <c r="A34" s="14">
        <v>1</v>
      </c>
      <c r="B34" s="17" t="s">
        <v>77</v>
      </c>
      <c r="C34" s="14">
        <v>150</v>
      </c>
      <c r="D34" s="21">
        <v>7.54</v>
      </c>
      <c r="E34" s="21">
        <v>12.46</v>
      </c>
      <c r="F34" s="21">
        <v>30.94</v>
      </c>
      <c r="G34" s="22">
        <f t="shared" ref="G34" si="6">(D34+F34)*4+E34*9</f>
        <v>266.06000000000006</v>
      </c>
      <c r="H34" s="30">
        <v>177</v>
      </c>
      <c r="I34" s="2"/>
    </row>
    <row r="35" spans="1:9" ht="15" customHeight="1">
      <c r="A35" s="14">
        <v>2</v>
      </c>
      <c r="B35" s="17" t="s">
        <v>22</v>
      </c>
      <c r="C35" s="10">
        <v>10</v>
      </c>
      <c r="D35" s="21">
        <v>0</v>
      </c>
      <c r="E35" s="21">
        <v>8.1999999999999993</v>
      </c>
      <c r="F35" s="21">
        <v>0.1</v>
      </c>
      <c r="G35" s="22">
        <f t="shared" ref="G35" si="7">(D35+F35)*4+E35*9</f>
        <v>74.2</v>
      </c>
      <c r="H35" s="19">
        <v>14</v>
      </c>
      <c r="I35" s="2"/>
    </row>
    <row r="36" spans="1:9" ht="15" customHeight="1">
      <c r="A36" s="14">
        <v>3</v>
      </c>
      <c r="B36" s="17" t="s">
        <v>4</v>
      </c>
      <c r="C36" s="14">
        <v>30</v>
      </c>
      <c r="D36" s="18">
        <v>1.84</v>
      </c>
      <c r="E36" s="18">
        <v>5.72</v>
      </c>
      <c r="F36" s="18">
        <v>10.97</v>
      </c>
      <c r="G36" s="18">
        <v>102.72</v>
      </c>
      <c r="H36" s="19">
        <v>1</v>
      </c>
      <c r="I36" s="2"/>
    </row>
    <row r="37" spans="1:9" ht="15" customHeight="1">
      <c r="A37" s="14">
        <v>4</v>
      </c>
      <c r="B37" s="17" t="s">
        <v>6</v>
      </c>
      <c r="C37" s="14">
        <v>180</v>
      </c>
      <c r="D37" s="18">
        <v>0.18</v>
      </c>
      <c r="E37" s="18">
        <v>0</v>
      </c>
      <c r="F37" s="18">
        <v>12.6</v>
      </c>
      <c r="G37" s="18">
        <v>51.12</v>
      </c>
      <c r="H37" s="19">
        <v>376</v>
      </c>
      <c r="I37" s="2"/>
    </row>
    <row r="38" spans="1:9" ht="15" customHeight="1">
      <c r="A38" s="94" t="s">
        <v>52</v>
      </c>
      <c r="B38" s="94"/>
      <c r="C38" s="94"/>
      <c r="D38" s="23">
        <f>SUM(D34:D37)</f>
        <v>9.56</v>
      </c>
      <c r="E38" s="23">
        <f>SUM(E34:E37)</f>
        <v>26.38</v>
      </c>
      <c r="F38" s="23">
        <f>SUM(F34:F37)</f>
        <v>54.610000000000007</v>
      </c>
      <c r="G38" s="23">
        <f>SUM(G34:G37)</f>
        <v>494.1</v>
      </c>
      <c r="H38" s="37"/>
      <c r="I38" s="2"/>
    </row>
    <row r="39" spans="1:9" ht="15" customHeight="1">
      <c r="A39" s="15"/>
      <c r="B39" s="12" t="s">
        <v>32</v>
      </c>
      <c r="C39" s="57"/>
      <c r="D39" s="21"/>
      <c r="E39" s="21"/>
      <c r="F39" s="21"/>
      <c r="G39" s="21"/>
      <c r="H39" s="30"/>
      <c r="I39" s="2"/>
    </row>
    <row r="40" spans="1:9" ht="15" customHeight="1">
      <c r="A40" s="15">
        <v>1</v>
      </c>
      <c r="B40" s="26" t="s">
        <v>23</v>
      </c>
      <c r="C40" s="14">
        <v>100</v>
      </c>
      <c r="D40" s="22">
        <v>0.4</v>
      </c>
      <c r="E40" s="22">
        <v>0.4</v>
      </c>
      <c r="F40" s="22">
        <v>9.8000000000000007</v>
      </c>
      <c r="G40" s="22">
        <f>(D40+F40)*4+E40*9</f>
        <v>44.400000000000006</v>
      </c>
      <c r="H40" s="19">
        <v>360</v>
      </c>
      <c r="I40" s="2"/>
    </row>
    <row r="41" spans="1:9" ht="15" customHeight="1">
      <c r="A41" s="15"/>
      <c r="B41" s="12" t="s">
        <v>11</v>
      </c>
      <c r="C41" s="14"/>
      <c r="D41" s="21"/>
      <c r="E41" s="21"/>
      <c r="F41" s="21"/>
      <c r="G41" s="21"/>
      <c r="H41" s="30"/>
      <c r="I41" s="2"/>
    </row>
    <row r="42" spans="1:9" ht="15" customHeight="1">
      <c r="A42" s="15">
        <v>1</v>
      </c>
      <c r="B42" s="17" t="s">
        <v>35</v>
      </c>
      <c r="C42" s="14" t="s">
        <v>63</v>
      </c>
      <c r="D42" s="33">
        <v>1.45</v>
      </c>
      <c r="E42" s="33">
        <v>3.93</v>
      </c>
      <c r="F42" s="33">
        <v>10.199999999999999</v>
      </c>
      <c r="G42" s="21">
        <v>81.97</v>
      </c>
      <c r="H42" s="30">
        <v>82</v>
      </c>
      <c r="I42" s="2"/>
    </row>
    <row r="43" spans="1:9" ht="15" customHeight="1">
      <c r="A43" s="15"/>
      <c r="B43" s="17" t="s">
        <v>30</v>
      </c>
      <c r="C43" s="14"/>
      <c r="D43" s="21"/>
      <c r="E43" s="21"/>
      <c r="F43" s="21"/>
      <c r="G43" s="21"/>
      <c r="H43" s="30"/>
      <c r="I43" s="2"/>
    </row>
    <row r="44" spans="1:9" ht="15" customHeight="1">
      <c r="A44" s="14">
        <v>2</v>
      </c>
      <c r="B44" s="17" t="s">
        <v>42</v>
      </c>
      <c r="C44" s="14" t="s">
        <v>62</v>
      </c>
      <c r="D44" s="21">
        <v>9.33</v>
      </c>
      <c r="E44" s="21">
        <v>14.84</v>
      </c>
      <c r="F44" s="21">
        <v>9.42</v>
      </c>
      <c r="G44" s="22">
        <f t="shared" ref="G44:G46" si="8">(D44+F44)*4+E44*9</f>
        <v>208.56</v>
      </c>
      <c r="H44" s="30">
        <v>282</v>
      </c>
      <c r="I44" s="2"/>
    </row>
    <row r="45" spans="1:9" ht="15" customHeight="1">
      <c r="A45" s="14"/>
      <c r="B45" s="17"/>
      <c r="C45" s="14"/>
      <c r="D45" s="18">
        <v>2.91</v>
      </c>
      <c r="E45" s="18">
        <v>1.07</v>
      </c>
      <c r="F45" s="18">
        <v>5.05</v>
      </c>
      <c r="G45" s="22">
        <f t="shared" si="8"/>
        <v>41.47</v>
      </c>
      <c r="H45" s="19">
        <v>348</v>
      </c>
      <c r="I45" s="2"/>
    </row>
    <row r="46" spans="1:9" ht="15" customHeight="1">
      <c r="A46" s="15">
        <v>3</v>
      </c>
      <c r="B46" s="17" t="s">
        <v>61</v>
      </c>
      <c r="C46" s="14">
        <v>110</v>
      </c>
      <c r="D46" s="18">
        <v>4.84</v>
      </c>
      <c r="E46" s="18">
        <v>4.2</v>
      </c>
      <c r="F46" s="18">
        <v>27.78</v>
      </c>
      <c r="G46" s="22">
        <f t="shared" si="8"/>
        <v>168.28000000000003</v>
      </c>
      <c r="H46" s="30">
        <v>302</v>
      </c>
      <c r="I46" s="2"/>
    </row>
    <row r="47" spans="1:9" ht="15" customHeight="1">
      <c r="A47" s="15">
        <v>4</v>
      </c>
      <c r="B47" s="17" t="s">
        <v>10</v>
      </c>
      <c r="C47" s="14">
        <v>30</v>
      </c>
      <c r="D47" s="18">
        <v>1.84</v>
      </c>
      <c r="E47" s="18">
        <v>5.72</v>
      </c>
      <c r="F47" s="18">
        <v>10.97</v>
      </c>
      <c r="G47" s="18">
        <v>102.72</v>
      </c>
      <c r="H47" s="19">
        <v>1</v>
      </c>
      <c r="I47" s="2"/>
    </row>
    <row r="48" spans="1:9" ht="15" customHeight="1">
      <c r="A48" s="15">
        <v>5</v>
      </c>
      <c r="B48" s="17" t="s">
        <v>7</v>
      </c>
      <c r="C48" s="14">
        <v>180</v>
      </c>
      <c r="D48" s="21">
        <v>0.04</v>
      </c>
      <c r="E48" s="21">
        <v>0</v>
      </c>
      <c r="F48" s="21">
        <v>22.28</v>
      </c>
      <c r="G48" s="21">
        <v>89.28</v>
      </c>
      <c r="H48" s="30">
        <v>349</v>
      </c>
      <c r="I48" s="2"/>
    </row>
    <row r="49" spans="1:9" ht="15" customHeight="1">
      <c r="A49" s="94" t="s">
        <v>53</v>
      </c>
      <c r="B49" s="94"/>
      <c r="C49" s="94"/>
      <c r="D49" s="23">
        <f>SUM(D42:D48)</f>
        <v>20.41</v>
      </c>
      <c r="E49" s="23">
        <f>SUM(E42:E48)</f>
        <v>29.759999999999998</v>
      </c>
      <c r="F49" s="23">
        <f>SUM(F42:F48)</f>
        <v>85.7</v>
      </c>
      <c r="G49" s="23">
        <f>SUM(G42:G48)</f>
        <v>692.28</v>
      </c>
      <c r="H49" s="37"/>
      <c r="I49" s="2"/>
    </row>
    <row r="50" spans="1:9" ht="15" customHeight="1">
      <c r="A50" s="58"/>
      <c r="B50" s="12" t="s">
        <v>28</v>
      </c>
      <c r="C50" s="58"/>
      <c r="D50" s="21"/>
      <c r="E50" s="21"/>
      <c r="F50" s="21"/>
      <c r="G50" s="21"/>
      <c r="H50" s="30"/>
      <c r="I50" s="2"/>
    </row>
    <row r="51" spans="1:9" ht="15" customHeight="1">
      <c r="A51" s="10">
        <v>1</v>
      </c>
      <c r="B51" s="17" t="s">
        <v>56</v>
      </c>
      <c r="C51" s="14">
        <v>130</v>
      </c>
      <c r="D51" s="82">
        <v>7.32</v>
      </c>
      <c r="E51" s="82">
        <v>8.8699999999999992</v>
      </c>
      <c r="F51" s="82">
        <v>41.47</v>
      </c>
      <c r="G51" s="83">
        <f t="shared" ref="G51" si="9">(D51+F51)*4+E51*9</f>
        <v>274.99</v>
      </c>
      <c r="H51" s="30">
        <v>309</v>
      </c>
      <c r="I51" s="2"/>
    </row>
    <row r="52" spans="1:9" ht="15" customHeight="1">
      <c r="A52" s="10">
        <v>2</v>
      </c>
      <c r="B52" s="17" t="s">
        <v>10</v>
      </c>
      <c r="C52" s="14">
        <v>30</v>
      </c>
      <c r="D52" s="18">
        <v>1.84</v>
      </c>
      <c r="E52" s="18">
        <v>5.72</v>
      </c>
      <c r="F52" s="18">
        <v>10.97</v>
      </c>
      <c r="G52" s="18">
        <v>102.72</v>
      </c>
      <c r="H52" s="19">
        <v>1</v>
      </c>
      <c r="I52" s="2"/>
    </row>
    <row r="53" spans="1:9" ht="15" customHeight="1">
      <c r="A53" s="10">
        <v>3</v>
      </c>
      <c r="B53" s="17" t="s">
        <v>6</v>
      </c>
      <c r="C53" s="14">
        <v>180</v>
      </c>
      <c r="D53" s="18">
        <v>0.18</v>
      </c>
      <c r="E53" s="18">
        <v>0</v>
      </c>
      <c r="F53" s="18">
        <v>12.6</v>
      </c>
      <c r="G53" s="18">
        <v>51.12</v>
      </c>
      <c r="H53" s="19">
        <v>376</v>
      </c>
      <c r="I53" s="2"/>
    </row>
    <row r="54" spans="1:9" ht="15" customHeight="1">
      <c r="A54" s="94" t="s">
        <v>54</v>
      </c>
      <c r="B54" s="94"/>
      <c r="C54" s="94"/>
      <c r="D54" s="23">
        <f>SUM(D51:D53)</f>
        <v>9.34</v>
      </c>
      <c r="E54" s="23">
        <f>SUM(E51:E53)</f>
        <v>14.59</v>
      </c>
      <c r="F54" s="23">
        <f>SUM(F51:F53)</f>
        <v>65.039999999999992</v>
      </c>
      <c r="G54" s="23">
        <f>SUM(G51:G53)</f>
        <v>428.83000000000004</v>
      </c>
      <c r="H54" s="37"/>
      <c r="I54" s="2"/>
    </row>
    <row r="55" spans="1:9" ht="15" customHeight="1">
      <c r="A55" s="94" t="s">
        <v>55</v>
      </c>
      <c r="B55" s="94"/>
      <c r="C55" s="94"/>
      <c r="D55" s="23">
        <f>D38+D40+D49+D54</f>
        <v>39.71</v>
      </c>
      <c r="E55" s="23">
        <f>E38+E40+E49+E54</f>
        <v>71.13</v>
      </c>
      <c r="F55" s="23">
        <f>F38+F40+F49+F54</f>
        <v>215.15</v>
      </c>
      <c r="G55" s="23">
        <f>G38+G40+G49+G54</f>
        <v>1659.6100000000001</v>
      </c>
      <c r="H55" s="59"/>
      <c r="I55" s="2"/>
    </row>
    <row r="56" spans="1:9" ht="15" customHeight="1">
      <c r="A56" s="14"/>
      <c r="B56" s="10"/>
      <c r="C56" s="14"/>
      <c r="D56" s="60"/>
      <c r="E56" s="60"/>
      <c r="F56" s="60"/>
      <c r="G56" s="60"/>
      <c r="H56" s="61"/>
      <c r="I56" s="2"/>
    </row>
    <row r="57" spans="1:9" ht="15" customHeight="1">
      <c r="A57" s="9"/>
      <c r="B57" s="6"/>
      <c r="D57" s="8"/>
      <c r="E57" s="8"/>
      <c r="F57" s="8"/>
      <c r="G57" s="8"/>
      <c r="H57" s="54"/>
      <c r="I57" s="2"/>
    </row>
    <row r="58" spans="1:9" ht="15" customHeight="1">
      <c r="A58" s="9"/>
      <c r="B58" s="6"/>
      <c r="D58" s="8"/>
      <c r="E58" s="8"/>
      <c r="F58" s="8"/>
      <c r="G58" s="8"/>
      <c r="H58" s="54"/>
      <c r="I58" s="2"/>
    </row>
    <row r="59" spans="1:9" ht="15" customHeight="1">
      <c r="B59" s="6" t="s">
        <v>13</v>
      </c>
      <c r="C59" s="9"/>
      <c r="D59" s="8"/>
      <c r="E59" s="8"/>
      <c r="F59" s="8"/>
      <c r="G59" s="8"/>
      <c r="H59" s="54"/>
      <c r="I59" s="2"/>
    </row>
    <row r="60" spans="1:9" ht="15" customHeight="1">
      <c r="A60" s="10" t="s">
        <v>1</v>
      </c>
      <c r="B60" s="10"/>
      <c r="C60" s="11" t="s">
        <v>2</v>
      </c>
      <c r="D60" s="95" t="s">
        <v>24</v>
      </c>
      <c r="E60" s="95" t="s">
        <v>25</v>
      </c>
      <c r="F60" s="95" t="s">
        <v>26</v>
      </c>
      <c r="G60" s="95" t="s">
        <v>27</v>
      </c>
      <c r="H60" s="97" t="s">
        <v>36</v>
      </c>
      <c r="I60" s="2"/>
    </row>
    <row r="61" spans="1:9" ht="15" customHeight="1">
      <c r="A61" s="10"/>
      <c r="B61" s="12" t="s">
        <v>0</v>
      </c>
      <c r="C61" s="10" t="s">
        <v>9</v>
      </c>
      <c r="D61" s="96"/>
      <c r="E61" s="96"/>
      <c r="F61" s="96"/>
      <c r="G61" s="96"/>
      <c r="H61" s="98"/>
      <c r="I61" s="2"/>
    </row>
    <row r="62" spans="1:9" ht="15" customHeight="1">
      <c r="A62" s="15">
        <v>1</v>
      </c>
      <c r="B62" s="17" t="s">
        <v>85</v>
      </c>
      <c r="C62" s="14">
        <v>150</v>
      </c>
      <c r="D62" s="86">
        <v>2.21</v>
      </c>
      <c r="E62" s="86">
        <v>2.9</v>
      </c>
      <c r="F62" s="86">
        <v>26.41</v>
      </c>
      <c r="G62" s="83">
        <f t="shared" ref="G62" si="10">(D62+F62)*4+E62*9</f>
        <v>140.58000000000001</v>
      </c>
      <c r="H62" s="30">
        <v>177</v>
      </c>
      <c r="I62" s="2"/>
    </row>
    <row r="63" spans="1:9" ht="15" customHeight="1">
      <c r="A63" s="15">
        <v>2</v>
      </c>
      <c r="B63" s="17" t="s">
        <v>22</v>
      </c>
      <c r="C63" s="10">
        <v>10</v>
      </c>
      <c r="D63" s="21">
        <v>0</v>
      </c>
      <c r="E63" s="21">
        <v>8.1999999999999993</v>
      </c>
      <c r="F63" s="21">
        <v>0.1</v>
      </c>
      <c r="G63" s="22">
        <f t="shared" ref="G63" si="11">(D63+F63)*4+E63*9</f>
        <v>74.2</v>
      </c>
      <c r="H63" s="19">
        <v>14</v>
      </c>
      <c r="I63" s="2"/>
    </row>
    <row r="64" spans="1:9" ht="15" customHeight="1">
      <c r="A64" s="14">
        <v>3</v>
      </c>
      <c r="B64" s="17" t="s">
        <v>10</v>
      </c>
      <c r="C64" s="15">
        <v>30</v>
      </c>
      <c r="D64" s="18">
        <v>1.84</v>
      </c>
      <c r="E64" s="18">
        <v>5.72</v>
      </c>
      <c r="F64" s="18">
        <v>10.97</v>
      </c>
      <c r="G64" s="18">
        <v>102.72</v>
      </c>
      <c r="H64" s="19">
        <v>1</v>
      </c>
      <c r="I64" s="2"/>
    </row>
    <row r="65" spans="1:9" ht="15" customHeight="1">
      <c r="A65" s="14">
        <v>4</v>
      </c>
      <c r="B65" s="17" t="s">
        <v>6</v>
      </c>
      <c r="C65" s="15">
        <v>180</v>
      </c>
      <c r="D65" s="18">
        <v>0.18</v>
      </c>
      <c r="E65" s="18">
        <v>0</v>
      </c>
      <c r="F65" s="18">
        <v>12.6</v>
      </c>
      <c r="G65" s="18">
        <v>51.12</v>
      </c>
      <c r="H65" s="19">
        <v>376</v>
      </c>
      <c r="I65" s="2"/>
    </row>
    <row r="66" spans="1:9" ht="15" customHeight="1">
      <c r="A66" s="94" t="s">
        <v>52</v>
      </c>
      <c r="B66" s="94"/>
      <c r="C66" s="94"/>
      <c r="D66" s="23">
        <f>SUM(D62:D65)</f>
        <v>4.2299999999999995</v>
      </c>
      <c r="E66" s="23">
        <f>SUM(E62:E65)</f>
        <v>16.82</v>
      </c>
      <c r="F66" s="23">
        <f>SUM(F62:F65)</f>
        <v>50.080000000000005</v>
      </c>
      <c r="G66" s="23">
        <f>SUM(G62:G65)</f>
        <v>368.62</v>
      </c>
      <c r="H66" s="37"/>
      <c r="I66" s="2"/>
    </row>
    <row r="67" spans="1:9" ht="15" customHeight="1">
      <c r="A67" s="14"/>
      <c r="B67" s="12" t="s">
        <v>32</v>
      </c>
      <c r="C67" s="15"/>
      <c r="D67" s="21"/>
      <c r="E67" s="21"/>
      <c r="F67" s="21"/>
      <c r="G67" s="21"/>
      <c r="H67" s="30"/>
      <c r="I67" s="2"/>
    </row>
    <row r="68" spans="1:9" ht="15" customHeight="1">
      <c r="A68" s="14">
        <v>1</v>
      </c>
      <c r="B68" s="26" t="s">
        <v>23</v>
      </c>
      <c r="C68" s="14">
        <v>100</v>
      </c>
      <c r="D68" s="22">
        <v>0.4</v>
      </c>
      <c r="E68" s="22">
        <v>0.4</v>
      </c>
      <c r="F68" s="22">
        <v>9.8000000000000007</v>
      </c>
      <c r="G68" s="22">
        <f>(D68+F68)*4+E68*9</f>
        <v>44.400000000000006</v>
      </c>
      <c r="H68" s="19">
        <v>360</v>
      </c>
      <c r="I68" s="2"/>
    </row>
    <row r="69" spans="1:9" ht="15" customHeight="1">
      <c r="A69" s="14"/>
      <c r="B69" s="12" t="s">
        <v>11</v>
      </c>
      <c r="C69" s="15"/>
      <c r="D69" s="21"/>
      <c r="E69" s="21"/>
      <c r="F69" s="21"/>
      <c r="G69" s="21"/>
      <c r="H69" s="30"/>
      <c r="I69" s="2"/>
    </row>
    <row r="70" spans="1:9" ht="16.8">
      <c r="A70" s="14">
        <v>1</v>
      </c>
      <c r="B70" s="32" t="s">
        <v>46</v>
      </c>
      <c r="C70" s="87">
        <v>180</v>
      </c>
      <c r="D70" s="83">
        <v>3.91</v>
      </c>
      <c r="E70" s="83">
        <v>3.79</v>
      </c>
      <c r="F70" s="83">
        <v>11.75</v>
      </c>
      <c r="G70" s="83">
        <f t="shared" ref="G70" si="12">(D70+F70)*4+E70*9</f>
        <v>96.75</v>
      </c>
      <c r="H70" s="30">
        <v>102</v>
      </c>
      <c r="I70" s="2"/>
    </row>
    <row r="71" spans="1:9" ht="15" customHeight="1">
      <c r="A71" s="14">
        <v>2</v>
      </c>
      <c r="B71" s="17" t="s">
        <v>45</v>
      </c>
      <c r="C71" s="15" t="s">
        <v>62</v>
      </c>
      <c r="D71" s="21">
        <v>7.98</v>
      </c>
      <c r="E71" s="21">
        <v>12.04</v>
      </c>
      <c r="F71" s="21">
        <v>3.12</v>
      </c>
      <c r="G71" s="22">
        <f t="shared" ref="G71" si="13">(D71+F71)*4+E71*9</f>
        <v>152.76</v>
      </c>
      <c r="H71" s="30">
        <v>248</v>
      </c>
      <c r="I71" s="2"/>
    </row>
    <row r="72" spans="1:9" ht="15" customHeight="1">
      <c r="A72" s="14"/>
      <c r="B72" s="17"/>
      <c r="C72" s="15"/>
      <c r="D72" s="21">
        <v>0.44</v>
      </c>
      <c r="E72" s="21">
        <v>1.41</v>
      </c>
      <c r="F72" s="21">
        <v>1.76</v>
      </c>
      <c r="G72" s="21">
        <v>21.49</v>
      </c>
      <c r="H72" s="30">
        <v>355</v>
      </c>
      <c r="I72" s="2"/>
    </row>
    <row r="73" spans="1:9" ht="15" customHeight="1">
      <c r="A73" s="14">
        <v>3</v>
      </c>
      <c r="B73" s="17" t="s">
        <v>5</v>
      </c>
      <c r="C73" s="14">
        <v>110</v>
      </c>
      <c r="D73" s="18">
        <v>2.48</v>
      </c>
      <c r="E73" s="18">
        <v>4.4400000000000004</v>
      </c>
      <c r="F73" s="18">
        <v>15.04</v>
      </c>
      <c r="G73" s="22">
        <f t="shared" ref="G73" si="14">(D73+F73)*4+E73*9</f>
        <v>110.03999999999999</v>
      </c>
      <c r="H73" s="30">
        <v>321</v>
      </c>
      <c r="I73" s="2"/>
    </row>
    <row r="74" spans="1:9" ht="15" customHeight="1">
      <c r="A74" s="14">
        <v>4</v>
      </c>
      <c r="B74" s="17" t="s">
        <v>10</v>
      </c>
      <c r="C74" s="14">
        <v>30</v>
      </c>
      <c r="D74" s="18">
        <v>1.84</v>
      </c>
      <c r="E74" s="18">
        <v>5.72</v>
      </c>
      <c r="F74" s="18">
        <v>10.97</v>
      </c>
      <c r="G74" s="18">
        <v>102.72</v>
      </c>
      <c r="H74" s="19">
        <v>1</v>
      </c>
      <c r="I74" s="2"/>
    </row>
    <row r="75" spans="1:9" ht="15" customHeight="1">
      <c r="A75" s="14">
        <v>5</v>
      </c>
      <c r="B75" s="17" t="s">
        <v>7</v>
      </c>
      <c r="C75" s="14">
        <v>180</v>
      </c>
      <c r="D75" s="21">
        <v>0.04</v>
      </c>
      <c r="E75" s="21">
        <v>0</v>
      </c>
      <c r="F75" s="21">
        <v>22.28</v>
      </c>
      <c r="G75" s="21">
        <v>89.28</v>
      </c>
      <c r="H75" s="30">
        <v>349</v>
      </c>
      <c r="I75" s="2"/>
    </row>
    <row r="76" spans="1:9" ht="15" customHeight="1">
      <c r="A76" s="94" t="s">
        <v>53</v>
      </c>
      <c r="B76" s="94"/>
      <c r="C76" s="94"/>
      <c r="D76" s="23">
        <f>SUM(D70:D75)</f>
        <v>16.690000000000001</v>
      </c>
      <c r="E76" s="23">
        <f>SUM(E70:E75)</f>
        <v>27.4</v>
      </c>
      <c r="F76" s="23">
        <f>SUM(F70:F75)</f>
        <v>64.92</v>
      </c>
      <c r="G76" s="23">
        <f>SUM(G70:G75)</f>
        <v>573.04</v>
      </c>
      <c r="H76" s="37"/>
      <c r="I76" s="2"/>
    </row>
    <row r="77" spans="1:9" ht="15" customHeight="1">
      <c r="A77" s="14"/>
      <c r="B77" s="25" t="s">
        <v>8</v>
      </c>
      <c r="C77" s="14"/>
      <c r="D77" s="21"/>
      <c r="E77" s="21"/>
      <c r="F77" s="21"/>
      <c r="G77" s="21"/>
      <c r="H77" s="30"/>
      <c r="I77" s="2"/>
    </row>
    <row r="78" spans="1:9" ht="15" customHeight="1">
      <c r="A78" s="14">
        <v>1</v>
      </c>
      <c r="B78" s="17" t="s">
        <v>86</v>
      </c>
      <c r="C78" s="14" t="s">
        <v>100</v>
      </c>
      <c r="D78" s="83">
        <v>13.61</v>
      </c>
      <c r="E78" s="83">
        <v>9.56</v>
      </c>
      <c r="F78" s="83">
        <v>41.08</v>
      </c>
      <c r="G78" s="83">
        <f t="shared" ref="G78" si="15">(D78+F78)*4+E78*9</f>
        <v>304.8</v>
      </c>
      <c r="H78" s="30">
        <v>452</v>
      </c>
      <c r="I78" s="2"/>
    </row>
    <row r="79" spans="1:9" ht="15" customHeight="1">
      <c r="A79" s="14"/>
      <c r="B79" s="17" t="s">
        <v>43</v>
      </c>
      <c r="C79" s="14"/>
      <c r="D79" s="22">
        <v>0.68</v>
      </c>
      <c r="E79" s="22">
        <v>0.83</v>
      </c>
      <c r="F79" s="22">
        <v>5.35</v>
      </c>
      <c r="G79" s="22">
        <f t="shared" ref="G79:G80" si="16">(D79+F79)*4+E79*9</f>
        <v>31.589999999999996</v>
      </c>
      <c r="H79" s="30"/>
      <c r="I79" s="2"/>
    </row>
    <row r="80" spans="1:9" ht="15" customHeight="1">
      <c r="A80" s="14">
        <v>2</v>
      </c>
      <c r="B80" s="17" t="s">
        <v>74</v>
      </c>
      <c r="C80" s="14">
        <v>180</v>
      </c>
      <c r="D80" s="21">
        <v>2.67</v>
      </c>
      <c r="E80" s="21">
        <v>4.95</v>
      </c>
      <c r="F80" s="21">
        <v>14.31</v>
      </c>
      <c r="G80" s="22">
        <f t="shared" si="16"/>
        <v>112.47</v>
      </c>
      <c r="H80" s="19">
        <v>394</v>
      </c>
      <c r="I80" s="2"/>
    </row>
    <row r="81" spans="1:9" ht="15" customHeight="1">
      <c r="A81" s="94" t="s">
        <v>54</v>
      </c>
      <c r="B81" s="94"/>
      <c r="C81" s="94"/>
      <c r="D81" s="23">
        <f>SUM(D78:D80)</f>
        <v>16.96</v>
      </c>
      <c r="E81" s="23">
        <f>SUM(E78:E80)</f>
        <v>15.34</v>
      </c>
      <c r="F81" s="23">
        <f>SUM(F78:F80)</f>
        <v>60.74</v>
      </c>
      <c r="G81" s="23">
        <f>SUM(G78:G80)</f>
        <v>448.86</v>
      </c>
      <c r="H81" s="37"/>
      <c r="I81" s="2"/>
    </row>
    <row r="82" spans="1:9" ht="15" customHeight="1">
      <c r="A82" s="94" t="s">
        <v>55</v>
      </c>
      <c r="B82" s="94"/>
      <c r="C82" s="94"/>
      <c r="D82" s="23">
        <f>D66+D68+D76+D81</f>
        <v>38.28</v>
      </c>
      <c r="E82" s="23">
        <f>E66+E68+E76+E81</f>
        <v>59.959999999999994</v>
      </c>
      <c r="F82" s="23">
        <f>F66+F68+F76+F81</f>
        <v>185.54000000000002</v>
      </c>
      <c r="G82" s="23">
        <f>G66+G68+G76+G81</f>
        <v>1434.92</v>
      </c>
      <c r="H82" s="59"/>
      <c r="I82" s="2"/>
    </row>
    <row r="83" spans="1:9" ht="15" customHeight="1">
      <c r="A83" s="14"/>
      <c r="B83" s="10"/>
      <c r="C83" s="14"/>
      <c r="D83" s="60"/>
      <c r="E83" s="60"/>
      <c r="F83" s="60"/>
      <c r="G83" s="60"/>
      <c r="H83" s="61"/>
      <c r="I83" s="2"/>
    </row>
    <row r="84" spans="1:9" ht="15" customHeight="1">
      <c r="A84" s="50"/>
      <c r="B84" s="62"/>
      <c r="C84" s="50"/>
      <c r="D84" s="51"/>
      <c r="E84" s="51"/>
      <c r="F84" s="51"/>
      <c r="G84" s="51"/>
      <c r="H84" s="52"/>
      <c r="I84" s="2"/>
    </row>
    <row r="85" spans="1:9" ht="15" customHeight="1">
      <c r="A85" s="50" t="s">
        <v>33</v>
      </c>
      <c r="B85" s="62"/>
      <c r="C85" s="50"/>
      <c r="D85" s="51"/>
      <c r="E85" s="51"/>
      <c r="F85" s="76"/>
      <c r="G85" s="51"/>
      <c r="H85" s="52"/>
      <c r="I85" s="2"/>
    </row>
    <row r="86" spans="1:9" ht="15" customHeight="1">
      <c r="A86" s="50"/>
      <c r="B86" s="53"/>
      <c r="C86" s="50"/>
      <c r="D86" s="63"/>
      <c r="E86" s="63"/>
      <c r="F86" s="63"/>
      <c r="G86" s="63"/>
      <c r="H86" s="52"/>
      <c r="I86" s="2"/>
    </row>
    <row r="87" spans="1:9" ht="15" customHeight="1">
      <c r="A87" s="9"/>
      <c r="B87" s="6" t="s">
        <v>15</v>
      </c>
      <c r="D87" s="8"/>
      <c r="E87" s="8"/>
      <c r="F87" s="8"/>
      <c r="G87" s="8"/>
      <c r="H87" s="54"/>
      <c r="I87" s="2"/>
    </row>
    <row r="88" spans="1:9" ht="15" customHeight="1">
      <c r="A88" s="64" t="s">
        <v>1</v>
      </c>
      <c r="B88" s="64"/>
      <c r="C88" s="10" t="s">
        <v>2</v>
      </c>
      <c r="D88" s="95" t="s">
        <v>24</v>
      </c>
      <c r="E88" s="95" t="s">
        <v>25</v>
      </c>
      <c r="F88" s="95" t="s">
        <v>26</v>
      </c>
      <c r="G88" s="95" t="s">
        <v>27</v>
      </c>
      <c r="H88" s="97" t="s">
        <v>36</v>
      </c>
      <c r="I88" s="2"/>
    </row>
    <row r="89" spans="1:9" ht="15" customHeight="1">
      <c r="A89" s="10"/>
      <c r="B89" s="12" t="s">
        <v>0</v>
      </c>
      <c r="C89" s="10" t="s">
        <v>9</v>
      </c>
      <c r="D89" s="96"/>
      <c r="E89" s="96"/>
      <c r="F89" s="96"/>
      <c r="G89" s="96"/>
      <c r="H89" s="98"/>
      <c r="I89" s="2"/>
    </row>
    <row r="90" spans="1:9" ht="15" customHeight="1">
      <c r="A90" s="14">
        <v>1</v>
      </c>
      <c r="B90" s="65" t="s">
        <v>34</v>
      </c>
      <c r="C90" s="14">
        <v>150</v>
      </c>
      <c r="D90" s="18">
        <v>4.3099999999999996</v>
      </c>
      <c r="E90" s="18">
        <v>6.9</v>
      </c>
      <c r="F90" s="18">
        <v>14.12</v>
      </c>
      <c r="G90" s="22">
        <f t="shared" ref="G90" si="17">(D90+F90)*4+E90*9</f>
        <v>135.82</v>
      </c>
      <c r="H90" s="19">
        <v>93</v>
      </c>
      <c r="I90" s="2"/>
    </row>
    <row r="91" spans="1:9" ht="15" customHeight="1">
      <c r="A91" s="14">
        <v>2</v>
      </c>
      <c r="B91" s="17" t="s">
        <v>4</v>
      </c>
      <c r="C91" s="15">
        <v>30</v>
      </c>
      <c r="D91" s="18">
        <v>1.84</v>
      </c>
      <c r="E91" s="18">
        <v>5.72</v>
      </c>
      <c r="F91" s="18">
        <v>10.97</v>
      </c>
      <c r="G91" s="18">
        <v>102.72</v>
      </c>
      <c r="H91" s="19">
        <v>1</v>
      </c>
      <c r="I91" s="2"/>
    </row>
    <row r="92" spans="1:9" ht="15" customHeight="1">
      <c r="A92" s="14">
        <v>3</v>
      </c>
      <c r="B92" s="17" t="s">
        <v>73</v>
      </c>
      <c r="C92" s="15">
        <v>10</v>
      </c>
      <c r="D92" s="22">
        <v>2.3199999999999998</v>
      </c>
      <c r="E92" s="22">
        <v>2.95</v>
      </c>
      <c r="F92" s="22">
        <v>0</v>
      </c>
      <c r="G92" s="22">
        <f t="shared" ref="G92" si="18">(D92+F92)*4+E92*9</f>
        <v>35.83</v>
      </c>
      <c r="H92" s="19">
        <v>15</v>
      </c>
      <c r="I92" s="2"/>
    </row>
    <row r="93" spans="1:9" ht="15" customHeight="1">
      <c r="A93" s="14">
        <v>4</v>
      </c>
      <c r="B93" s="66" t="s">
        <v>6</v>
      </c>
      <c r="C93" s="67">
        <v>180</v>
      </c>
      <c r="D93" s="18">
        <v>0.18</v>
      </c>
      <c r="E93" s="18">
        <v>0</v>
      </c>
      <c r="F93" s="18">
        <v>12.6</v>
      </c>
      <c r="G93" s="18">
        <v>51.12</v>
      </c>
      <c r="H93" s="19">
        <v>376</v>
      </c>
      <c r="I93" s="2"/>
    </row>
    <row r="94" spans="1:9" ht="15" customHeight="1">
      <c r="A94" s="94" t="s">
        <v>52</v>
      </c>
      <c r="B94" s="94"/>
      <c r="C94" s="94"/>
      <c r="D94" s="23">
        <f>SUM(D90:D93)</f>
        <v>8.6499999999999986</v>
      </c>
      <c r="E94" s="23">
        <f t="shared" ref="E94:G94" si="19">SUM(E90:E93)</f>
        <v>15.57</v>
      </c>
      <c r="F94" s="23">
        <f t="shared" si="19"/>
        <v>37.69</v>
      </c>
      <c r="G94" s="23">
        <f t="shared" si="19"/>
        <v>325.49</v>
      </c>
      <c r="H94" s="37"/>
      <c r="I94" s="2"/>
    </row>
    <row r="95" spans="1:9" ht="15" customHeight="1">
      <c r="A95" s="14"/>
      <c r="B95" s="12" t="s">
        <v>32</v>
      </c>
      <c r="C95" s="15"/>
      <c r="D95" s="21"/>
      <c r="E95" s="21"/>
      <c r="F95" s="21"/>
      <c r="G95" s="21"/>
      <c r="H95" s="30"/>
      <c r="I95" s="2"/>
    </row>
    <row r="96" spans="1:9" ht="15" customHeight="1">
      <c r="A96" s="14">
        <v>1</v>
      </c>
      <c r="B96" s="26" t="s">
        <v>23</v>
      </c>
      <c r="C96" s="14">
        <v>100</v>
      </c>
      <c r="D96" s="22">
        <v>0.4</v>
      </c>
      <c r="E96" s="22">
        <v>0.4</v>
      </c>
      <c r="F96" s="22">
        <v>9.8000000000000007</v>
      </c>
      <c r="G96" s="22">
        <f>(D96+F96)*4+E96*9</f>
        <v>44.400000000000006</v>
      </c>
      <c r="H96" s="19">
        <v>360</v>
      </c>
      <c r="I96" s="2"/>
    </row>
    <row r="97" spans="1:9" ht="15" customHeight="1">
      <c r="A97" s="14"/>
      <c r="B97" s="25" t="s">
        <v>3</v>
      </c>
      <c r="C97" s="56"/>
      <c r="D97" s="21"/>
      <c r="E97" s="21"/>
      <c r="F97" s="21"/>
      <c r="G97" s="21"/>
      <c r="H97" s="30"/>
      <c r="I97" s="2"/>
    </row>
    <row r="98" spans="1:9" ht="15" customHeight="1">
      <c r="A98" s="14">
        <v>1</v>
      </c>
      <c r="B98" s="17" t="s">
        <v>87</v>
      </c>
      <c r="C98" s="14">
        <v>180</v>
      </c>
      <c r="D98" s="83">
        <v>1.56</v>
      </c>
      <c r="E98" s="83">
        <v>2.0430000000000001</v>
      </c>
      <c r="F98" s="83">
        <v>10.28</v>
      </c>
      <c r="G98" s="83">
        <f t="shared" ref="G98" si="20">(D98+F98)*4+E98*9</f>
        <v>65.747</v>
      </c>
      <c r="H98" s="30">
        <v>80</v>
      </c>
      <c r="I98" s="2"/>
    </row>
    <row r="99" spans="1:9" ht="15" customHeight="1">
      <c r="A99" s="14">
        <v>2</v>
      </c>
      <c r="B99" s="17" t="s">
        <v>65</v>
      </c>
      <c r="C99" s="14">
        <v>160</v>
      </c>
      <c r="D99" s="29">
        <v>11.02</v>
      </c>
      <c r="E99" s="29">
        <v>15.42</v>
      </c>
      <c r="F99" s="29">
        <v>13.45</v>
      </c>
      <c r="G99" s="22">
        <f t="shared" ref="G99" si="21">(D99+F99)*4+E99*9</f>
        <v>236.66</v>
      </c>
      <c r="H99" s="30">
        <v>56</v>
      </c>
      <c r="I99" s="2"/>
    </row>
    <row r="100" spans="1:9" ht="15" customHeight="1">
      <c r="A100" s="14">
        <v>3</v>
      </c>
      <c r="B100" s="17" t="s">
        <v>10</v>
      </c>
      <c r="C100" s="14">
        <v>30</v>
      </c>
      <c r="D100" s="18">
        <v>1.84</v>
      </c>
      <c r="E100" s="18">
        <v>5.72</v>
      </c>
      <c r="F100" s="18">
        <v>10.97</v>
      </c>
      <c r="G100" s="18">
        <v>102.72</v>
      </c>
      <c r="H100" s="19">
        <v>1</v>
      </c>
      <c r="I100" s="2"/>
    </row>
    <row r="101" spans="1:9" ht="15" customHeight="1">
      <c r="A101" s="14">
        <v>4</v>
      </c>
      <c r="B101" s="17" t="s">
        <v>7</v>
      </c>
      <c r="C101" s="14">
        <v>180</v>
      </c>
      <c r="D101" s="21">
        <v>0.04</v>
      </c>
      <c r="E101" s="21">
        <v>0</v>
      </c>
      <c r="F101" s="21">
        <v>22.28</v>
      </c>
      <c r="G101" s="21">
        <v>89.28</v>
      </c>
      <c r="H101" s="30">
        <v>349</v>
      </c>
      <c r="I101" s="2"/>
    </row>
    <row r="102" spans="1:9" ht="15" customHeight="1">
      <c r="A102" s="94" t="s">
        <v>53</v>
      </c>
      <c r="B102" s="94"/>
      <c r="C102" s="94"/>
      <c r="D102" s="23">
        <f>SUM(D98:D101)</f>
        <v>14.459999999999999</v>
      </c>
      <c r="E102" s="23">
        <f>SUM(E98:E101)</f>
        <v>23.183</v>
      </c>
      <c r="F102" s="23">
        <f>SUM(F98:F101)</f>
        <v>56.98</v>
      </c>
      <c r="G102" s="23">
        <f>SUM(G98:G101)</f>
        <v>494.40699999999993</v>
      </c>
      <c r="H102" s="37"/>
      <c r="I102" s="2"/>
    </row>
    <row r="103" spans="1:9" ht="15" customHeight="1">
      <c r="A103" s="14"/>
      <c r="B103" s="25" t="s">
        <v>8</v>
      </c>
      <c r="C103" s="15"/>
      <c r="D103" s="21"/>
      <c r="E103" s="21"/>
      <c r="F103" s="21"/>
      <c r="G103" s="21"/>
      <c r="H103" s="30"/>
      <c r="I103" s="2"/>
    </row>
    <row r="104" spans="1:9" ht="15" customHeight="1">
      <c r="A104" s="14">
        <v>1</v>
      </c>
      <c r="B104" s="85" t="s">
        <v>44</v>
      </c>
      <c r="C104" s="14">
        <v>130</v>
      </c>
      <c r="D104" s="82">
        <v>12.14</v>
      </c>
      <c r="E104" s="82">
        <v>32.79</v>
      </c>
      <c r="F104" s="82">
        <v>1.61</v>
      </c>
      <c r="G104" s="83">
        <f>(D104+F104)*4+E104*9</f>
        <v>350.11</v>
      </c>
      <c r="H104" s="30">
        <v>216</v>
      </c>
      <c r="I104" s="2"/>
    </row>
    <row r="105" spans="1:9" ht="15" customHeight="1">
      <c r="A105" s="15">
        <v>2</v>
      </c>
      <c r="B105" s="17" t="s">
        <v>81</v>
      </c>
      <c r="C105" s="33">
        <v>50</v>
      </c>
      <c r="D105" s="22">
        <v>1</v>
      </c>
      <c r="E105" s="22">
        <v>0.4</v>
      </c>
      <c r="F105" s="22">
        <v>2.2999999999999998</v>
      </c>
      <c r="G105" s="22">
        <f t="shared" ref="G105" si="22">(D105+F105)*4+E105*9</f>
        <v>16.8</v>
      </c>
      <c r="H105" s="30">
        <v>71</v>
      </c>
      <c r="I105" s="2"/>
    </row>
    <row r="106" spans="1:9" ht="15" customHeight="1">
      <c r="A106" s="15">
        <v>3</v>
      </c>
      <c r="B106" s="17" t="s">
        <v>10</v>
      </c>
      <c r="C106" s="14">
        <v>30</v>
      </c>
      <c r="D106" s="18">
        <v>1.84</v>
      </c>
      <c r="E106" s="18">
        <v>5.72</v>
      </c>
      <c r="F106" s="18">
        <v>10.97</v>
      </c>
      <c r="G106" s="18">
        <v>102.72</v>
      </c>
      <c r="H106" s="19">
        <v>1</v>
      </c>
      <c r="I106" s="2"/>
    </row>
    <row r="107" spans="1:9" ht="15" customHeight="1">
      <c r="A107" s="15">
        <v>4</v>
      </c>
      <c r="B107" s="17" t="s">
        <v>6</v>
      </c>
      <c r="C107" s="14">
        <v>180</v>
      </c>
      <c r="D107" s="18">
        <v>0.18</v>
      </c>
      <c r="E107" s="18">
        <v>0</v>
      </c>
      <c r="F107" s="18">
        <v>12.6</v>
      </c>
      <c r="G107" s="18">
        <v>51.12</v>
      </c>
      <c r="H107" s="19">
        <v>376</v>
      </c>
      <c r="I107" s="2"/>
    </row>
    <row r="108" spans="1:9" ht="15" customHeight="1">
      <c r="A108" s="94" t="s">
        <v>54</v>
      </c>
      <c r="B108" s="94"/>
      <c r="C108" s="94"/>
      <c r="D108" s="23">
        <f>SUM(D104:D107)</f>
        <v>15.16</v>
      </c>
      <c r="E108" s="23">
        <f>SUM(E104:E107)</f>
        <v>38.909999999999997</v>
      </c>
      <c r="F108" s="23">
        <f>SUM(F104:F107)</f>
        <v>27.48</v>
      </c>
      <c r="G108" s="23">
        <f>SUM(G104:G107)</f>
        <v>520.75</v>
      </c>
      <c r="H108" s="37"/>
      <c r="I108" s="2"/>
    </row>
    <row r="109" spans="1:9" ht="15" customHeight="1">
      <c r="A109" s="94" t="s">
        <v>55</v>
      </c>
      <c r="B109" s="94"/>
      <c r="C109" s="94"/>
      <c r="D109" s="23">
        <f>D94+D96+D102+D108</f>
        <v>38.67</v>
      </c>
      <c r="E109" s="23">
        <f t="shared" ref="E109:F109" si="23">E94+E96+E102+E108</f>
        <v>78.062999999999988</v>
      </c>
      <c r="F109" s="23">
        <f t="shared" si="23"/>
        <v>131.94999999999999</v>
      </c>
      <c r="G109" s="23">
        <f>G94+G96+G102+G108</f>
        <v>1385.047</v>
      </c>
      <c r="H109" s="59"/>
      <c r="I109" s="2"/>
    </row>
    <row r="110" spans="1:9" ht="15" customHeight="1">
      <c r="B110" s="50"/>
      <c r="C110" s="49"/>
      <c r="D110" s="68"/>
      <c r="E110" s="68"/>
      <c r="F110" s="68"/>
      <c r="G110" s="68"/>
      <c r="H110" s="69"/>
      <c r="I110" s="2"/>
    </row>
    <row r="111" spans="1:9" ht="15" customHeight="1">
      <c r="A111" s="62"/>
      <c r="B111" s="70" t="s">
        <v>16</v>
      </c>
      <c r="C111" s="9"/>
      <c r="D111" s="8"/>
      <c r="E111" s="8"/>
      <c r="F111" s="8"/>
      <c r="G111" s="8"/>
      <c r="H111" s="54"/>
      <c r="I111" s="2"/>
    </row>
    <row r="112" spans="1:9" ht="15" customHeight="1">
      <c r="A112" s="10" t="s">
        <v>1</v>
      </c>
      <c r="B112" s="10"/>
      <c r="C112" s="10" t="s">
        <v>2</v>
      </c>
      <c r="D112" s="95" t="s">
        <v>24</v>
      </c>
      <c r="E112" s="95" t="s">
        <v>25</v>
      </c>
      <c r="F112" s="95" t="s">
        <v>26</v>
      </c>
      <c r="G112" s="95" t="s">
        <v>27</v>
      </c>
      <c r="H112" s="97" t="s">
        <v>36</v>
      </c>
      <c r="I112" s="2"/>
    </row>
    <row r="113" spans="1:9" ht="15" customHeight="1">
      <c r="A113" s="14"/>
      <c r="B113" s="12" t="s">
        <v>0</v>
      </c>
      <c r="C113" s="10" t="s">
        <v>9</v>
      </c>
      <c r="D113" s="96"/>
      <c r="E113" s="96"/>
      <c r="F113" s="96"/>
      <c r="G113" s="96"/>
      <c r="H113" s="98"/>
      <c r="I113" s="2"/>
    </row>
    <row r="114" spans="1:9" ht="15" customHeight="1">
      <c r="A114" s="14">
        <v>1</v>
      </c>
      <c r="B114" s="17" t="s">
        <v>88</v>
      </c>
      <c r="C114" s="14">
        <v>150</v>
      </c>
      <c r="D114" s="21">
        <v>7.54</v>
      </c>
      <c r="E114" s="21">
        <v>12.46</v>
      </c>
      <c r="F114" s="21">
        <v>30.94</v>
      </c>
      <c r="G114" s="22">
        <f t="shared" ref="G114:G115" si="24">(D114+F114)*4+E114*9</f>
        <v>266.06000000000006</v>
      </c>
      <c r="H114" s="30">
        <v>177</v>
      </c>
      <c r="I114" s="2"/>
    </row>
    <row r="115" spans="1:9" ht="15" customHeight="1">
      <c r="A115" s="14">
        <v>2</v>
      </c>
      <c r="B115" s="17" t="s">
        <v>22</v>
      </c>
      <c r="C115" s="10">
        <v>10</v>
      </c>
      <c r="D115" s="21">
        <v>0</v>
      </c>
      <c r="E115" s="21">
        <v>8.1999999999999993</v>
      </c>
      <c r="F115" s="21">
        <v>0.1</v>
      </c>
      <c r="G115" s="22">
        <f t="shared" si="24"/>
        <v>74.2</v>
      </c>
      <c r="H115" s="19">
        <v>14</v>
      </c>
      <c r="I115" s="2"/>
    </row>
    <row r="116" spans="1:9" ht="15" customHeight="1">
      <c r="A116" s="14">
        <v>3</v>
      </c>
      <c r="B116" s="17" t="s">
        <v>10</v>
      </c>
      <c r="C116" s="14">
        <v>30</v>
      </c>
      <c r="D116" s="18">
        <v>1.84</v>
      </c>
      <c r="E116" s="18">
        <v>5.72</v>
      </c>
      <c r="F116" s="18">
        <v>10.97</v>
      </c>
      <c r="G116" s="18">
        <v>102.72</v>
      </c>
      <c r="H116" s="19">
        <v>1</v>
      </c>
      <c r="I116" s="2"/>
    </row>
    <row r="117" spans="1:9" ht="15" customHeight="1">
      <c r="A117" s="14">
        <v>4</v>
      </c>
      <c r="B117" s="17" t="s">
        <v>6</v>
      </c>
      <c r="C117" s="14">
        <v>180</v>
      </c>
      <c r="D117" s="18">
        <v>0.18</v>
      </c>
      <c r="E117" s="18">
        <v>0</v>
      </c>
      <c r="F117" s="18">
        <v>12.6</v>
      </c>
      <c r="G117" s="18">
        <v>51.12</v>
      </c>
      <c r="H117" s="19">
        <v>376</v>
      </c>
      <c r="I117" s="2"/>
    </row>
    <row r="118" spans="1:9" ht="15" customHeight="1">
      <c r="A118" s="94" t="s">
        <v>52</v>
      </c>
      <c r="B118" s="94"/>
      <c r="C118" s="94"/>
      <c r="D118" s="23">
        <f>SUM(D114:D117)</f>
        <v>9.56</v>
      </c>
      <c r="E118" s="23">
        <f t="shared" ref="E118:G118" si="25">SUM(E114:E117)</f>
        <v>26.38</v>
      </c>
      <c r="F118" s="23">
        <f t="shared" si="25"/>
        <v>54.610000000000007</v>
      </c>
      <c r="G118" s="23">
        <f t="shared" si="25"/>
        <v>494.1</v>
      </c>
      <c r="H118" s="37"/>
      <c r="I118" s="2"/>
    </row>
    <row r="119" spans="1:9" ht="15" customHeight="1">
      <c r="A119" s="14"/>
      <c r="B119" s="12" t="s">
        <v>32</v>
      </c>
      <c r="C119" s="14"/>
      <c r="D119" s="21"/>
      <c r="E119" s="21"/>
      <c r="F119" s="21"/>
      <c r="G119" s="21"/>
      <c r="H119" s="30"/>
      <c r="I119" s="2"/>
    </row>
    <row r="120" spans="1:9" ht="15" customHeight="1">
      <c r="A120" s="14">
        <v>1</v>
      </c>
      <c r="B120" s="26" t="s">
        <v>23</v>
      </c>
      <c r="C120" s="14">
        <v>100</v>
      </c>
      <c r="D120" s="22">
        <v>0.4</v>
      </c>
      <c r="E120" s="22">
        <v>0.4</v>
      </c>
      <c r="F120" s="22">
        <v>9.8000000000000007</v>
      </c>
      <c r="G120" s="22">
        <f>(D120+F120)*4+E120*9</f>
        <v>44.400000000000006</v>
      </c>
      <c r="H120" s="19">
        <v>360</v>
      </c>
      <c r="I120" s="2"/>
    </row>
    <row r="121" spans="1:9" ht="15" customHeight="1">
      <c r="A121" s="14"/>
      <c r="B121" s="25" t="s">
        <v>3</v>
      </c>
      <c r="C121" s="10"/>
      <c r="D121" s="21"/>
      <c r="E121" s="21"/>
      <c r="F121" s="21"/>
      <c r="G121" s="21"/>
      <c r="H121" s="30"/>
      <c r="I121" s="2"/>
    </row>
    <row r="122" spans="1:9" ht="15" customHeight="1">
      <c r="A122" s="14">
        <v>1</v>
      </c>
      <c r="B122" s="17" t="s">
        <v>67</v>
      </c>
      <c r="C122" s="14" t="s">
        <v>63</v>
      </c>
      <c r="D122" s="22">
        <v>1.63</v>
      </c>
      <c r="E122" s="22">
        <v>4</v>
      </c>
      <c r="F122" s="22">
        <v>11.28</v>
      </c>
      <c r="G122" s="22">
        <f t="shared" ref="G122:G123" si="26">(D122+F122)*4+E122*9</f>
        <v>87.64</v>
      </c>
      <c r="H122" s="30">
        <v>58</v>
      </c>
      <c r="I122" s="2"/>
    </row>
    <row r="123" spans="1:9" ht="15" customHeight="1">
      <c r="A123" s="14">
        <v>2</v>
      </c>
      <c r="B123" s="17" t="s">
        <v>66</v>
      </c>
      <c r="C123" s="14" t="s">
        <v>62</v>
      </c>
      <c r="D123" s="22">
        <v>5.39</v>
      </c>
      <c r="E123" s="22">
        <v>8.3800000000000008</v>
      </c>
      <c r="F123" s="22">
        <v>6.41</v>
      </c>
      <c r="G123" s="22">
        <f t="shared" si="26"/>
        <v>122.62</v>
      </c>
      <c r="H123" s="30">
        <v>279</v>
      </c>
      <c r="I123" s="2"/>
    </row>
    <row r="124" spans="1:9" ht="15" customHeight="1">
      <c r="A124" s="14"/>
      <c r="B124" s="17"/>
      <c r="C124" s="14"/>
      <c r="D124" s="21">
        <v>0.44</v>
      </c>
      <c r="E124" s="21">
        <v>1.41</v>
      </c>
      <c r="F124" s="21">
        <v>1.76</v>
      </c>
      <c r="G124" s="21">
        <v>21.49</v>
      </c>
      <c r="H124" s="30">
        <v>355</v>
      </c>
      <c r="I124" s="2"/>
    </row>
    <row r="125" spans="1:9" ht="15" customHeight="1">
      <c r="A125" s="14">
        <v>3</v>
      </c>
      <c r="B125" s="17" t="s">
        <v>49</v>
      </c>
      <c r="C125" s="14">
        <v>110</v>
      </c>
      <c r="D125" s="21">
        <v>6.33</v>
      </c>
      <c r="E125" s="21">
        <v>4.47</v>
      </c>
      <c r="F125" s="21">
        <v>28.34</v>
      </c>
      <c r="G125" s="22">
        <f>(D125+F125)*4+E125*9</f>
        <v>178.91</v>
      </c>
      <c r="H125" s="19">
        <v>302</v>
      </c>
      <c r="I125" s="2"/>
    </row>
    <row r="126" spans="1:9" ht="15" customHeight="1">
      <c r="A126" s="10">
        <v>4</v>
      </c>
      <c r="B126" s="17" t="s">
        <v>10</v>
      </c>
      <c r="C126" s="14">
        <v>30</v>
      </c>
      <c r="D126" s="18">
        <v>1.84</v>
      </c>
      <c r="E126" s="18">
        <v>5.72</v>
      </c>
      <c r="F126" s="18">
        <v>10.97</v>
      </c>
      <c r="G126" s="18">
        <v>102.72</v>
      </c>
      <c r="H126" s="19">
        <v>1</v>
      </c>
      <c r="I126" s="2"/>
    </row>
    <row r="127" spans="1:9" ht="15" customHeight="1">
      <c r="A127" s="14">
        <v>5</v>
      </c>
      <c r="B127" s="17" t="s">
        <v>7</v>
      </c>
      <c r="C127" s="14">
        <v>180</v>
      </c>
      <c r="D127" s="21">
        <v>0.04</v>
      </c>
      <c r="E127" s="21">
        <v>0</v>
      </c>
      <c r="F127" s="21">
        <v>22.28</v>
      </c>
      <c r="G127" s="21">
        <v>89.28</v>
      </c>
      <c r="H127" s="30">
        <v>349</v>
      </c>
      <c r="I127" s="2"/>
    </row>
    <row r="128" spans="1:9" ht="15" customHeight="1">
      <c r="A128" s="94" t="s">
        <v>53</v>
      </c>
      <c r="B128" s="94"/>
      <c r="C128" s="94"/>
      <c r="D128" s="71">
        <f>SUM(D122:D127)</f>
        <v>15.669999999999998</v>
      </c>
      <c r="E128" s="71">
        <f t="shared" ref="E128:G128" si="27">SUM(E122:E127)</f>
        <v>23.98</v>
      </c>
      <c r="F128" s="71">
        <f t="shared" si="27"/>
        <v>81.039999999999992</v>
      </c>
      <c r="G128" s="71">
        <f t="shared" si="27"/>
        <v>602.66</v>
      </c>
      <c r="H128" s="37"/>
      <c r="I128" s="2"/>
    </row>
    <row r="129" spans="1:9" ht="15" customHeight="1">
      <c r="A129" s="14"/>
      <c r="B129" s="25" t="s">
        <v>8</v>
      </c>
      <c r="C129" s="14"/>
      <c r="D129" s="21"/>
      <c r="E129" s="21"/>
      <c r="F129" s="21"/>
      <c r="G129" s="21"/>
      <c r="H129" s="30"/>
      <c r="I129" s="2"/>
    </row>
    <row r="130" spans="1:9" ht="15" customHeight="1">
      <c r="A130" s="10">
        <v>1</v>
      </c>
      <c r="B130" s="17" t="s">
        <v>68</v>
      </c>
      <c r="C130" s="14">
        <v>130</v>
      </c>
      <c r="D130" s="83">
        <v>4.33</v>
      </c>
      <c r="E130" s="83">
        <v>9.32</v>
      </c>
      <c r="F130" s="83">
        <v>28.06</v>
      </c>
      <c r="G130" s="83">
        <f>(D130+F130)*4+E130*9</f>
        <v>213.44</v>
      </c>
      <c r="H130" s="19">
        <v>2</v>
      </c>
      <c r="I130" s="2"/>
    </row>
    <row r="131" spans="1:9" ht="15" customHeight="1">
      <c r="A131" s="10">
        <v>2</v>
      </c>
      <c r="B131" s="17" t="s">
        <v>84</v>
      </c>
      <c r="C131" s="14">
        <v>50</v>
      </c>
      <c r="D131" s="22">
        <v>0.54</v>
      </c>
      <c r="E131" s="22">
        <v>3.08</v>
      </c>
      <c r="F131" s="22">
        <v>0.73</v>
      </c>
      <c r="G131" s="22">
        <f t="shared" ref="G131" si="28">(D131+F131)*4+E131*9</f>
        <v>32.799999999999997</v>
      </c>
      <c r="H131" s="19">
        <v>15</v>
      </c>
      <c r="I131" s="2"/>
    </row>
    <row r="132" spans="1:9" ht="15" customHeight="1">
      <c r="A132" s="14">
        <v>3</v>
      </c>
      <c r="B132" s="17" t="s">
        <v>4</v>
      </c>
      <c r="C132" s="14">
        <v>30</v>
      </c>
      <c r="D132" s="18">
        <v>1.84</v>
      </c>
      <c r="E132" s="18">
        <v>5.72</v>
      </c>
      <c r="F132" s="18">
        <v>10.97</v>
      </c>
      <c r="G132" s="18">
        <v>102.72</v>
      </c>
      <c r="H132" s="19">
        <v>1</v>
      </c>
      <c r="I132" s="2"/>
    </row>
    <row r="133" spans="1:9" ht="15" customHeight="1">
      <c r="A133" s="14">
        <v>4</v>
      </c>
      <c r="B133" s="17" t="s">
        <v>6</v>
      </c>
      <c r="C133" s="14">
        <v>180</v>
      </c>
      <c r="D133" s="18">
        <v>0.18</v>
      </c>
      <c r="E133" s="18">
        <v>0</v>
      </c>
      <c r="F133" s="18">
        <v>12.6</v>
      </c>
      <c r="G133" s="18">
        <v>51.12</v>
      </c>
      <c r="H133" s="19">
        <v>376</v>
      </c>
      <c r="I133" s="2"/>
    </row>
    <row r="134" spans="1:9" ht="15" customHeight="1">
      <c r="A134" s="94" t="s">
        <v>54</v>
      </c>
      <c r="B134" s="94"/>
      <c r="C134" s="94"/>
      <c r="D134" s="23">
        <f>SUM(D130:D133)</f>
        <v>6.89</v>
      </c>
      <c r="E134" s="23">
        <f>SUM(E130:E133)</f>
        <v>18.12</v>
      </c>
      <c r="F134" s="23">
        <f>SUM(F130:F133)</f>
        <v>52.36</v>
      </c>
      <c r="G134" s="23">
        <f>SUM(G130:G133)</f>
        <v>400.08000000000004</v>
      </c>
      <c r="H134" s="37"/>
      <c r="I134" s="2"/>
    </row>
    <row r="135" spans="1:9" ht="15" customHeight="1">
      <c r="A135" s="94" t="s">
        <v>55</v>
      </c>
      <c r="B135" s="94"/>
      <c r="C135" s="94"/>
      <c r="D135" s="23">
        <f>D118+D120+D128+D134</f>
        <v>32.519999999999996</v>
      </c>
      <c r="E135" s="23">
        <f>E118+E120+E128+E134</f>
        <v>68.88</v>
      </c>
      <c r="F135" s="23">
        <f>F118+F120+F128+F134</f>
        <v>197.81</v>
      </c>
      <c r="G135" s="23">
        <f>G118+G120+G128+G134</f>
        <v>1541.2399999999998</v>
      </c>
      <c r="H135" s="59"/>
      <c r="I135" s="2"/>
    </row>
    <row r="136" spans="1:9" ht="15" customHeight="1">
      <c r="A136" s="14"/>
      <c r="B136" s="10"/>
      <c r="C136" s="14"/>
      <c r="D136" s="60"/>
      <c r="E136" s="60"/>
      <c r="F136" s="60"/>
      <c r="G136" s="60"/>
      <c r="H136" s="61"/>
      <c r="I136" s="2"/>
    </row>
    <row r="137" spans="1:9" ht="15" customHeight="1">
      <c r="A137" s="50"/>
      <c r="B137" s="63"/>
      <c r="C137" s="63"/>
      <c r="D137" s="51"/>
      <c r="E137" s="51"/>
      <c r="F137" s="51"/>
      <c r="G137" s="51"/>
      <c r="H137" s="52"/>
      <c r="I137" s="2"/>
    </row>
    <row r="138" spans="1:9" ht="15" customHeight="1">
      <c r="A138" s="50"/>
      <c r="B138" s="63"/>
      <c r="C138" s="63"/>
      <c r="D138" s="51"/>
      <c r="E138" s="51"/>
      <c r="F138" s="51"/>
      <c r="G138" s="51"/>
      <c r="H138" s="52"/>
      <c r="I138" s="2"/>
    </row>
    <row r="139" spans="1:9" ht="15" customHeight="1">
      <c r="A139" s="50"/>
      <c r="B139" s="70"/>
      <c r="C139" s="9"/>
      <c r="D139" s="8"/>
      <c r="E139" s="8"/>
      <c r="F139" s="8"/>
      <c r="G139" s="8"/>
      <c r="H139" s="54"/>
      <c r="I139" s="2"/>
    </row>
    <row r="140" spans="1:9" ht="15" customHeight="1">
      <c r="A140" s="62"/>
      <c r="B140" s="70" t="s">
        <v>17</v>
      </c>
      <c r="C140" s="9"/>
      <c r="D140" s="8"/>
      <c r="E140" s="8"/>
      <c r="F140" s="8"/>
      <c r="G140" s="8"/>
      <c r="H140" s="54"/>
      <c r="I140" s="2"/>
    </row>
    <row r="141" spans="1:9" ht="15" customHeight="1">
      <c r="A141" s="10" t="s">
        <v>1</v>
      </c>
      <c r="B141" s="10"/>
      <c r="C141" s="11" t="s">
        <v>2</v>
      </c>
      <c r="D141" s="95" t="s">
        <v>24</v>
      </c>
      <c r="E141" s="95" t="s">
        <v>25</v>
      </c>
      <c r="F141" s="95" t="s">
        <v>26</v>
      </c>
      <c r="G141" s="95" t="s">
        <v>27</v>
      </c>
      <c r="H141" s="97" t="s">
        <v>36</v>
      </c>
      <c r="I141" s="2"/>
    </row>
    <row r="142" spans="1:9" ht="15" customHeight="1">
      <c r="A142" s="15"/>
      <c r="B142" s="12" t="s">
        <v>0</v>
      </c>
      <c r="C142" s="10" t="s">
        <v>9</v>
      </c>
      <c r="D142" s="96"/>
      <c r="E142" s="96"/>
      <c r="F142" s="96"/>
      <c r="G142" s="96"/>
      <c r="H142" s="98"/>
      <c r="I142" s="2"/>
    </row>
    <row r="143" spans="1:9" ht="15" customHeight="1">
      <c r="A143" s="15">
        <v>1</v>
      </c>
      <c r="B143" s="17" t="s">
        <v>72</v>
      </c>
      <c r="C143" s="14">
        <v>150</v>
      </c>
      <c r="D143" s="21">
        <v>7.54</v>
      </c>
      <c r="E143" s="21">
        <v>12.46</v>
      </c>
      <c r="F143" s="21">
        <v>30.94</v>
      </c>
      <c r="G143" s="22">
        <f t="shared" ref="G143" si="29">(D143+F143)*4+E143*9</f>
        <v>266.06000000000006</v>
      </c>
      <c r="H143" s="30">
        <v>177</v>
      </c>
      <c r="I143" s="2"/>
    </row>
    <row r="144" spans="1:9" ht="15" customHeight="1">
      <c r="A144" s="15">
        <v>2</v>
      </c>
      <c r="B144" s="17" t="s">
        <v>4</v>
      </c>
      <c r="C144" s="14">
        <v>30</v>
      </c>
      <c r="D144" s="18">
        <v>1.84</v>
      </c>
      <c r="E144" s="18">
        <v>5.72</v>
      </c>
      <c r="F144" s="18">
        <v>10.97</v>
      </c>
      <c r="G144" s="18">
        <v>102.72</v>
      </c>
      <c r="H144" s="19">
        <v>1</v>
      </c>
      <c r="I144" s="2"/>
    </row>
    <row r="145" spans="1:9" ht="15" customHeight="1">
      <c r="A145" s="15">
        <v>3</v>
      </c>
      <c r="B145" s="17" t="s">
        <v>22</v>
      </c>
      <c r="C145" s="10">
        <v>10</v>
      </c>
      <c r="D145" s="21">
        <v>0</v>
      </c>
      <c r="E145" s="21">
        <v>8.1999999999999993</v>
      </c>
      <c r="F145" s="21">
        <v>0.1</v>
      </c>
      <c r="G145" s="22">
        <f t="shared" ref="G145" si="30">(D145+F145)*4+E145*9</f>
        <v>74.2</v>
      </c>
      <c r="H145" s="19">
        <v>14</v>
      </c>
      <c r="I145" s="2"/>
    </row>
    <row r="146" spans="1:9" ht="15" customHeight="1">
      <c r="A146" s="15">
        <v>4</v>
      </c>
      <c r="B146" s="17" t="s">
        <v>29</v>
      </c>
      <c r="C146" s="14">
        <v>180</v>
      </c>
      <c r="D146" s="21">
        <v>2.67</v>
      </c>
      <c r="E146" s="21">
        <v>4.95</v>
      </c>
      <c r="F146" s="21">
        <v>14.31</v>
      </c>
      <c r="G146" s="22">
        <f t="shared" ref="G146" si="31">(D146+F146)*4+E146*9</f>
        <v>112.47</v>
      </c>
      <c r="H146" s="19">
        <v>394</v>
      </c>
      <c r="I146" s="2"/>
    </row>
    <row r="147" spans="1:9" ht="15" customHeight="1">
      <c r="A147" s="94" t="s">
        <v>52</v>
      </c>
      <c r="B147" s="94"/>
      <c r="C147" s="94"/>
      <c r="D147" s="23">
        <f>SUM(D143:D146)</f>
        <v>12.05</v>
      </c>
      <c r="E147" s="23">
        <f>SUM(E143:E146)</f>
        <v>31.33</v>
      </c>
      <c r="F147" s="23">
        <f>SUM(F143:F146)</f>
        <v>56.320000000000007</v>
      </c>
      <c r="G147" s="23">
        <f>SUM(G143:G146)</f>
        <v>555.45000000000005</v>
      </c>
      <c r="H147" s="37"/>
      <c r="I147" s="2"/>
    </row>
    <row r="148" spans="1:9" ht="15" customHeight="1">
      <c r="A148" s="14"/>
      <c r="B148" s="25" t="s">
        <v>32</v>
      </c>
      <c r="C148" s="72"/>
      <c r="D148" s="18"/>
      <c r="E148" s="18"/>
      <c r="F148" s="18"/>
      <c r="G148" s="18"/>
      <c r="H148" s="19"/>
      <c r="I148" s="2"/>
    </row>
    <row r="149" spans="1:9" ht="15" customHeight="1">
      <c r="A149" s="14">
        <v>1</v>
      </c>
      <c r="B149" s="26" t="s">
        <v>23</v>
      </c>
      <c r="C149" s="14">
        <v>100</v>
      </c>
      <c r="D149" s="22">
        <v>0.4</v>
      </c>
      <c r="E149" s="22">
        <v>0.4</v>
      </c>
      <c r="F149" s="22">
        <v>9.8000000000000007</v>
      </c>
      <c r="G149" s="22">
        <f>(D149+F149)*4+E149*9</f>
        <v>44.400000000000006</v>
      </c>
      <c r="H149" s="19">
        <v>360</v>
      </c>
      <c r="I149" s="2"/>
    </row>
    <row r="150" spans="1:9" ht="15" customHeight="1">
      <c r="A150" s="14"/>
      <c r="B150" s="25" t="s">
        <v>3</v>
      </c>
      <c r="C150" s="10"/>
      <c r="D150" s="21"/>
      <c r="E150" s="21"/>
      <c r="F150" s="21"/>
      <c r="G150" s="21"/>
      <c r="H150" s="30"/>
      <c r="I150" s="2"/>
    </row>
    <row r="151" spans="1:9" ht="15" customHeight="1">
      <c r="A151" s="14">
        <v>1</v>
      </c>
      <c r="B151" s="17" t="s">
        <v>38</v>
      </c>
      <c r="C151" s="14">
        <v>200</v>
      </c>
      <c r="D151" s="22">
        <v>1.58</v>
      </c>
      <c r="E151" s="22">
        <v>2.19</v>
      </c>
      <c r="F151" s="22">
        <v>11.66</v>
      </c>
      <c r="G151" s="22">
        <f t="shared" ref="G151:G153" si="32">(D151+F151)*4+E151*9</f>
        <v>72.67</v>
      </c>
      <c r="H151" s="30">
        <v>101</v>
      </c>
      <c r="I151" s="2"/>
    </row>
    <row r="152" spans="1:9" ht="15" customHeight="1">
      <c r="A152" s="14">
        <v>2</v>
      </c>
      <c r="B152" s="65" t="s">
        <v>71</v>
      </c>
      <c r="C152" s="15">
        <v>160</v>
      </c>
      <c r="D152" s="22">
        <v>20.39</v>
      </c>
      <c r="E152" s="22">
        <v>5.53</v>
      </c>
      <c r="F152" s="22">
        <v>16.559999999999999</v>
      </c>
      <c r="G152" s="22">
        <f t="shared" si="32"/>
        <v>197.57000000000002</v>
      </c>
      <c r="H152" s="30">
        <v>259</v>
      </c>
      <c r="I152" s="2"/>
    </row>
    <row r="153" spans="1:9" ht="15" customHeight="1">
      <c r="A153" s="14">
        <v>3</v>
      </c>
      <c r="B153" s="17" t="s">
        <v>81</v>
      </c>
      <c r="C153" s="33">
        <v>50</v>
      </c>
      <c r="D153" s="22">
        <v>1</v>
      </c>
      <c r="E153" s="22">
        <v>0.4</v>
      </c>
      <c r="F153" s="22">
        <v>2.2999999999999998</v>
      </c>
      <c r="G153" s="22">
        <f t="shared" si="32"/>
        <v>16.8</v>
      </c>
      <c r="H153" s="30">
        <v>71</v>
      </c>
      <c r="I153" s="2"/>
    </row>
    <row r="154" spans="1:9" ht="15" customHeight="1">
      <c r="A154" s="10">
        <v>4</v>
      </c>
      <c r="B154" s="17" t="s">
        <v>10</v>
      </c>
      <c r="C154" s="14">
        <v>30</v>
      </c>
      <c r="D154" s="18">
        <v>1.84</v>
      </c>
      <c r="E154" s="18">
        <v>5.72</v>
      </c>
      <c r="F154" s="18">
        <v>10.97</v>
      </c>
      <c r="G154" s="18">
        <v>102.72</v>
      </c>
      <c r="H154" s="19">
        <v>1</v>
      </c>
      <c r="I154" s="2"/>
    </row>
    <row r="155" spans="1:9" ht="15" customHeight="1">
      <c r="A155" s="14">
        <v>5</v>
      </c>
      <c r="B155" s="17" t="s">
        <v>7</v>
      </c>
      <c r="C155" s="14">
        <v>180</v>
      </c>
      <c r="D155" s="21">
        <v>0.04</v>
      </c>
      <c r="E155" s="21">
        <v>0</v>
      </c>
      <c r="F155" s="21">
        <v>22.28</v>
      </c>
      <c r="G155" s="21">
        <v>89.28</v>
      </c>
      <c r="H155" s="30">
        <v>349</v>
      </c>
      <c r="I155" s="2"/>
    </row>
    <row r="156" spans="1:9" ht="15" customHeight="1">
      <c r="A156" s="14"/>
      <c r="B156" s="17"/>
      <c r="C156" s="14"/>
      <c r="D156" s="21">
        <v>0.04</v>
      </c>
      <c r="E156" s="21">
        <v>0</v>
      </c>
      <c r="F156" s="21">
        <v>22.28</v>
      </c>
      <c r="G156" s="21">
        <v>89.28</v>
      </c>
      <c r="H156" s="30">
        <v>349</v>
      </c>
      <c r="I156" s="2"/>
    </row>
    <row r="157" spans="1:9" ht="15" customHeight="1">
      <c r="A157" s="94" t="s">
        <v>53</v>
      </c>
      <c r="B157" s="94"/>
      <c r="C157" s="94"/>
      <c r="D157" s="71">
        <f>SUM(D151:D156)</f>
        <v>24.889999999999997</v>
      </c>
      <c r="E157" s="71">
        <f>SUM(E151:E156)</f>
        <v>13.84</v>
      </c>
      <c r="F157" s="71">
        <f>SUM(F151:F156)</f>
        <v>86.050000000000011</v>
      </c>
      <c r="G157" s="71">
        <f>SUM(G151:G156)</f>
        <v>568.31999999999994</v>
      </c>
      <c r="H157" s="37"/>
      <c r="I157" s="2"/>
    </row>
    <row r="158" spans="1:9" ht="15" customHeight="1">
      <c r="A158" s="14"/>
      <c r="B158" s="25" t="s">
        <v>8</v>
      </c>
      <c r="C158" s="14"/>
      <c r="D158" s="21"/>
      <c r="E158" s="21"/>
      <c r="F158" s="21"/>
      <c r="G158" s="21"/>
      <c r="H158" s="30"/>
      <c r="I158" s="2"/>
    </row>
    <row r="159" spans="1:9" ht="15" customHeight="1">
      <c r="A159" s="14">
        <v>1</v>
      </c>
      <c r="B159" s="64" t="s">
        <v>89</v>
      </c>
      <c r="C159" s="14">
        <v>40</v>
      </c>
      <c r="D159" s="82">
        <v>5.0999999999999996</v>
      </c>
      <c r="E159" s="82">
        <v>4.5999999999999996</v>
      </c>
      <c r="F159" s="82">
        <v>0.3</v>
      </c>
      <c r="G159" s="83">
        <f t="shared" ref="G159:G160" si="33">(D159+F159)*4+E159*9</f>
        <v>63</v>
      </c>
      <c r="H159" s="30"/>
      <c r="I159" s="2"/>
    </row>
    <row r="160" spans="1:9" ht="15" customHeight="1">
      <c r="A160" s="14">
        <v>2</v>
      </c>
      <c r="B160" s="17" t="s">
        <v>90</v>
      </c>
      <c r="C160" s="14">
        <v>50</v>
      </c>
      <c r="D160" s="89">
        <v>5.04</v>
      </c>
      <c r="E160" s="82">
        <v>3.87</v>
      </c>
      <c r="F160" s="82">
        <v>3.01</v>
      </c>
      <c r="G160" s="83">
        <f t="shared" si="33"/>
        <v>67.03</v>
      </c>
      <c r="H160" s="30">
        <v>131</v>
      </c>
      <c r="I160" s="2"/>
    </row>
    <row r="161" spans="1:9" ht="15" customHeight="1">
      <c r="A161" s="14">
        <v>3</v>
      </c>
      <c r="B161" s="17" t="s">
        <v>10</v>
      </c>
      <c r="C161" s="14">
        <v>30</v>
      </c>
      <c r="D161" s="18">
        <v>1.84</v>
      </c>
      <c r="E161" s="18">
        <v>5.72</v>
      </c>
      <c r="F161" s="18">
        <v>10.97</v>
      </c>
      <c r="G161" s="18">
        <v>102.72</v>
      </c>
      <c r="H161" s="19">
        <v>1</v>
      </c>
      <c r="I161" s="2"/>
    </row>
    <row r="162" spans="1:9" ht="15" customHeight="1">
      <c r="A162" s="14">
        <v>4</v>
      </c>
      <c r="B162" s="17" t="s">
        <v>6</v>
      </c>
      <c r="C162" s="14">
        <v>180</v>
      </c>
      <c r="D162" s="18">
        <v>0.18</v>
      </c>
      <c r="E162" s="18">
        <v>0</v>
      </c>
      <c r="F162" s="18">
        <v>12.6</v>
      </c>
      <c r="G162" s="18">
        <v>51.12</v>
      </c>
      <c r="H162" s="19">
        <v>376</v>
      </c>
      <c r="I162" s="2"/>
    </row>
    <row r="163" spans="1:9" ht="15" customHeight="1">
      <c r="A163" s="94" t="s">
        <v>54</v>
      </c>
      <c r="B163" s="94"/>
      <c r="C163" s="94"/>
      <c r="D163" s="23">
        <f>SUM(D159:D162)</f>
        <v>12.16</v>
      </c>
      <c r="E163" s="23">
        <f>SUM(E159:E162)</f>
        <v>14.189999999999998</v>
      </c>
      <c r="F163" s="23">
        <f>SUM(F159:F162)</f>
        <v>26.880000000000003</v>
      </c>
      <c r="G163" s="23">
        <f>SUM(G159:G162)</f>
        <v>283.87</v>
      </c>
      <c r="H163" s="37"/>
      <c r="I163" s="2"/>
    </row>
    <row r="164" spans="1:9" ht="15" customHeight="1">
      <c r="A164" s="94" t="s">
        <v>55</v>
      </c>
      <c r="B164" s="94"/>
      <c r="C164" s="94"/>
      <c r="D164" s="23">
        <f>D147+D149+D157+D163</f>
        <v>49.5</v>
      </c>
      <c r="E164" s="23">
        <f>E147+E149+E157+E163</f>
        <v>59.759999999999991</v>
      </c>
      <c r="F164" s="23">
        <f>F147+F149+F157+F163</f>
        <v>179.05</v>
      </c>
      <c r="G164" s="23">
        <f>G147+G149+G157+G163</f>
        <v>1452.04</v>
      </c>
      <c r="H164" s="59"/>
      <c r="I164" s="2"/>
    </row>
    <row r="165" spans="1:9" ht="15" customHeight="1">
      <c r="A165" s="14"/>
      <c r="B165" s="10"/>
      <c r="C165" s="14"/>
      <c r="D165" s="60"/>
      <c r="E165" s="60"/>
      <c r="F165" s="60"/>
      <c r="G165" s="60"/>
      <c r="H165" s="61"/>
      <c r="I165" s="2"/>
    </row>
    <row r="166" spans="1:9" ht="15" customHeight="1">
      <c r="A166" s="9"/>
      <c r="B166" s="70"/>
      <c r="C166" s="49"/>
      <c r="D166" s="68"/>
      <c r="E166" s="68"/>
      <c r="F166" s="68"/>
      <c r="G166" s="68"/>
      <c r="H166" s="69"/>
      <c r="I166" s="2"/>
    </row>
    <row r="167" spans="1:9" ht="15" customHeight="1">
      <c r="A167" s="62"/>
      <c r="B167" s="70" t="s">
        <v>18</v>
      </c>
      <c r="C167" s="9"/>
      <c r="D167" s="8"/>
      <c r="E167" s="8"/>
      <c r="F167" s="8"/>
      <c r="G167" s="8"/>
      <c r="H167" s="54"/>
      <c r="I167" s="2"/>
    </row>
    <row r="168" spans="1:9" ht="15" customHeight="1">
      <c r="A168" s="10" t="s">
        <v>1</v>
      </c>
      <c r="B168" s="10"/>
      <c r="C168" s="11" t="s">
        <v>2</v>
      </c>
      <c r="D168" s="95" t="s">
        <v>24</v>
      </c>
      <c r="E168" s="95" t="s">
        <v>25</v>
      </c>
      <c r="F168" s="95" t="s">
        <v>26</v>
      </c>
      <c r="G168" s="95" t="s">
        <v>27</v>
      </c>
      <c r="H168" s="97" t="s">
        <v>36</v>
      </c>
      <c r="I168" s="2"/>
    </row>
    <row r="169" spans="1:9" ht="15" customHeight="1">
      <c r="A169" s="14"/>
      <c r="B169" s="12" t="s">
        <v>0</v>
      </c>
      <c r="C169" s="10" t="s">
        <v>9</v>
      </c>
      <c r="D169" s="96"/>
      <c r="E169" s="96"/>
      <c r="F169" s="96"/>
      <c r="G169" s="96"/>
      <c r="H169" s="98"/>
      <c r="I169" s="2"/>
    </row>
    <row r="170" spans="1:9" ht="15" customHeight="1">
      <c r="A170" s="14">
        <v>1</v>
      </c>
      <c r="B170" s="17" t="s">
        <v>58</v>
      </c>
      <c r="C170" s="10">
        <v>150</v>
      </c>
      <c r="D170" s="21">
        <v>7.54</v>
      </c>
      <c r="E170" s="21">
        <v>12.46</v>
      </c>
      <c r="F170" s="21">
        <v>30.94</v>
      </c>
      <c r="G170" s="22">
        <f t="shared" ref="G170" si="34">(D170+F170)*4+E170*9</f>
        <v>266.06000000000006</v>
      </c>
      <c r="H170" s="30">
        <v>177</v>
      </c>
      <c r="I170" s="2"/>
    </row>
    <row r="171" spans="1:9" ht="15" customHeight="1">
      <c r="A171" s="14">
        <v>2</v>
      </c>
      <c r="B171" s="17" t="s">
        <v>10</v>
      </c>
      <c r="C171" s="14">
        <v>30</v>
      </c>
      <c r="D171" s="18">
        <v>1.84</v>
      </c>
      <c r="E171" s="18">
        <v>5.72</v>
      </c>
      <c r="F171" s="18">
        <v>10.97</v>
      </c>
      <c r="G171" s="18">
        <v>102.72</v>
      </c>
      <c r="H171" s="19">
        <v>1</v>
      </c>
      <c r="I171" s="2"/>
    </row>
    <row r="172" spans="1:9" ht="15" customHeight="1">
      <c r="A172" s="14">
        <v>3</v>
      </c>
      <c r="B172" s="17" t="s">
        <v>22</v>
      </c>
      <c r="C172" s="14">
        <v>10</v>
      </c>
      <c r="D172" s="21">
        <v>0</v>
      </c>
      <c r="E172" s="21">
        <v>8.1999999999999993</v>
      </c>
      <c r="F172" s="21">
        <v>0.1</v>
      </c>
      <c r="G172" s="22">
        <f t="shared" ref="G172" si="35">(D172+F172)*4+E172*9</f>
        <v>74.2</v>
      </c>
      <c r="H172" s="19">
        <v>14</v>
      </c>
      <c r="I172" s="2"/>
    </row>
    <row r="173" spans="1:9" ht="15" customHeight="1">
      <c r="A173" s="14">
        <v>4</v>
      </c>
      <c r="B173" s="17" t="s">
        <v>6</v>
      </c>
      <c r="C173" s="14">
        <v>180</v>
      </c>
      <c r="D173" s="18">
        <v>0.18</v>
      </c>
      <c r="E173" s="18">
        <v>0</v>
      </c>
      <c r="F173" s="18">
        <v>12.6</v>
      </c>
      <c r="G173" s="18">
        <v>51.12</v>
      </c>
      <c r="H173" s="19">
        <v>376</v>
      </c>
      <c r="I173" s="2"/>
    </row>
    <row r="174" spans="1:9" ht="15" customHeight="1">
      <c r="A174" s="94" t="s">
        <v>52</v>
      </c>
      <c r="B174" s="94"/>
      <c r="C174" s="94"/>
      <c r="D174" s="23">
        <f>SUM(D170:D173)</f>
        <v>9.56</v>
      </c>
      <c r="E174" s="23">
        <f>SUM(E170:E173)</f>
        <v>26.38</v>
      </c>
      <c r="F174" s="23">
        <f>SUM(F170:F173)</f>
        <v>54.610000000000007</v>
      </c>
      <c r="G174" s="23">
        <f>SUM(G170:G173)</f>
        <v>494.10000000000008</v>
      </c>
      <c r="H174" s="37"/>
      <c r="I174" s="2"/>
    </row>
    <row r="175" spans="1:9" ht="15" customHeight="1">
      <c r="A175" s="14"/>
      <c r="B175" s="12" t="s">
        <v>32</v>
      </c>
      <c r="C175" s="14"/>
      <c r="D175" s="18"/>
      <c r="E175" s="18"/>
      <c r="F175" s="18"/>
      <c r="G175" s="18"/>
      <c r="H175" s="19"/>
      <c r="I175" s="2"/>
    </row>
    <row r="176" spans="1:9" ht="15" customHeight="1">
      <c r="A176" s="14">
        <v>1</v>
      </c>
      <c r="B176" s="26" t="s">
        <v>23</v>
      </c>
      <c r="C176" s="14">
        <v>100</v>
      </c>
      <c r="D176" s="22">
        <v>0.4</v>
      </c>
      <c r="E176" s="22">
        <v>0.4</v>
      </c>
      <c r="F176" s="22">
        <v>9.8000000000000007</v>
      </c>
      <c r="G176" s="22">
        <f>(D176+F176)*4+E176*9</f>
        <v>44.400000000000006</v>
      </c>
      <c r="H176" s="19">
        <v>360</v>
      </c>
      <c r="I176" s="2"/>
    </row>
    <row r="177" spans="1:9" ht="15" customHeight="1">
      <c r="A177" s="14"/>
      <c r="B177" s="25" t="s">
        <v>3</v>
      </c>
      <c r="C177" s="10"/>
      <c r="D177" s="21"/>
      <c r="E177" s="21"/>
      <c r="F177" s="21"/>
      <c r="G177" s="21"/>
      <c r="H177" s="30"/>
      <c r="I177" s="2"/>
    </row>
    <row r="178" spans="1:9" ht="15" customHeight="1">
      <c r="A178" s="14">
        <v>1</v>
      </c>
      <c r="B178" s="20" t="s">
        <v>39</v>
      </c>
      <c r="C178" s="14" t="s">
        <v>63</v>
      </c>
      <c r="D178" s="22">
        <v>1.59</v>
      </c>
      <c r="E178" s="22">
        <v>4.09</v>
      </c>
      <c r="F178" s="22">
        <v>13.54</v>
      </c>
      <c r="G178" s="22">
        <f t="shared" ref="G178:G179" si="36">(D178+F178)*4+E178*9</f>
        <v>97.33</v>
      </c>
      <c r="H178" s="30">
        <v>76</v>
      </c>
      <c r="I178" s="2"/>
    </row>
    <row r="179" spans="1:9" ht="15" customHeight="1">
      <c r="A179" s="14"/>
      <c r="B179" s="20" t="s">
        <v>40</v>
      </c>
      <c r="C179" s="14"/>
      <c r="D179" s="22">
        <v>0.21</v>
      </c>
      <c r="E179" s="22">
        <v>2.82</v>
      </c>
      <c r="F179" s="22">
        <v>0.31</v>
      </c>
      <c r="G179" s="22">
        <f t="shared" si="36"/>
        <v>27.46</v>
      </c>
      <c r="H179" s="30"/>
      <c r="I179" s="2"/>
    </row>
    <row r="180" spans="1:9" ht="15" customHeight="1">
      <c r="A180" s="14">
        <v>2</v>
      </c>
      <c r="B180" s="27" t="s">
        <v>50</v>
      </c>
      <c r="C180" s="14">
        <v>50</v>
      </c>
      <c r="D180" s="22">
        <v>6.43</v>
      </c>
      <c r="E180" s="22">
        <v>11.3</v>
      </c>
      <c r="F180" s="22">
        <v>1.65</v>
      </c>
      <c r="G180" s="22">
        <f t="shared" ref="G180" si="37">(D180+F180)*4+E180*9</f>
        <v>134.02000000000001</v>
      </c>
      <c r="H180" s="19">
        <v>277</v>
      </c>
      <c r="I180" s="2"/>
    </row>
    <row r="181" spans="1:9" ht="15" customHeight="1">
      <c r="A181" s="14">
        <v>3</v>
      </c>
      <c r="B181" s="17" t="s">
        <v>57</v>
      </c>
      <c r="C181" s="10">
        <v>110</v>
      </c>
      <c r="D181" s="18">
        <v>4.4000000000000004</v>
      </c>
      <c r="E181" s="18">
        <v>3.82</v>
      </c>
      <c r="F181" s="18">
        <v>25.26</v>
      </c>
      <c r="G181" s="18">
        <v>153.02000000000001</v>
      </c>
      <c r="H181" s="19">
        <v>302</v>
      </c>
      <c r="I181" s="2"/>
    </row>
    <row r="182" spans="1:9" ht="15" customHeight="1">
      <c r="A182" s="14">
        <v>4</v>
      </c>
      <c r="B182" s="17" t="s">
        <v>10</v>
      </c>
      <c r="C182" s="14">
        <v>30</v>
      </c>
      <c r="D182" s="18">
        <v>1.84</v>
      </c>
      <c r="E182" s="18">
        <v>5.72</v>
      </c>
      <c r="F182" s="18">
        <v>10.97</v>
      </c>
      <c r="G182" s="18">
        <v>102.72</v>
      </c>
      <c r="H182" s="19">
        <v>1</v>
      </c>
      <c r="I182" s="2"/>
    </row>
    <row r="183" spans="1:9" ht="15" customHeight="1">
      <c r="A183" s="14">
        <v>5</v>
      </c>
      <c r="B183" s="17" t="s">
        <v>7</v>
      </c>
      <c r="C183" s="14">
        <v>180</v>
      </c>
      <c r="D183" s="21">
        <v>0.04</v>
      </c>
      <c r="E183" s="21">
        <v>0</v>
      </c>
      <c r="F183" s="21">
        <v>22.28</v>
      </c>
      <c r="G183" s="21">
        <v>89.28</v>
      </c>
      <c r="H183" s="30">
        <v>349</v>
      </c>
      <c r="I183" s="2"/>
    </row>
    <row r="184" spans="1:9" ht="15" customHeight="1">
      <c r="A184" s="94" t="s">
        <v>53</v>
      </c>
      <c r="B184" s="94"/>
      <c r="C184" s="94"/>
      <c r="D184" s="71">
        <f>SUM(D178:D183)</f>
        <v>14.51</v>
      </c>
      <c r="E184" s="71">
        <f>SUM(E178:E183)</f>
        <v>27.75</v>
      </c>
      <c r="F184" s="71">
        <f>SUM(F178:F183)</f>
        <v>74.010000000000005</v>
      </c>
      <c r="G184" s="71">
        <f>SUM(G178:G183)</f>
        <v>603.83000000000004</v>
      </c>
      <c r="H184" s="37"/>
      <c r="I184" s="2"/>
    </row>
    <row r="185" spans="1:9" ht="15" customHeight="1">
      <c r="A185" s="14"/>
      <c r="B185" s="25" t="s">
        <v>8</v>
      </c>
      <c r="C185" s="14"/>
      <c r="D185" s="21"/>
      <c r="E185" s="21"/>
      <c r="F185" s="21"/>
      <c r="G185" s="21"/>
      <c r="H185" s="30"/>
      <c r="I185" s="2"/>
    </row>
    <row r="186" spans="1:9" ht="15" customHeight="1">
      <c r="A186" s="10">
        <v>1</v>
      </c>
      <c r="B186" s="65" t="s">
        <v>60</v>
      </c>
      <c r="C186" s="15">
        <v>100</v>
      </c>
      <c r="D186" s="90">
        <v>7.62</v>
      </c>
      <c r="E186" s="90">
        <v>9.8800000000000008</v>
      </c>
      <c r="F186" s="90">
        <v>10.28</v>
      </c>
      <c r="G186" s="88">
        <f t="shared" ref="G186:G187" si="38">(D186+F186)*4+E186*9</f>
        <v>160.51999999999998</v>
      </c>
      <c r="H186" s="30">
        <v>1104</v>
      </c>
      <c r="I186" s="2"/>
    </row>
    <row r="187" spans="1:9" ht="15" customHeight="1">
      <c r="A187" s="10">
        <v>2</v>
      </c>
      <c r="B187" s="17" t="s">
        <v>29</v>
      </c>
      <c r="C187" s="15">
        <v>180</v>
      </c>
      <c r="D187" s="21">
        <v>2.67</v>
      </c>
      <c r="E187" s="21">
        <v>4.95</v>
      </c>
      <c r="F187" s="21">
        <v>14.31</v>
      </c>
      <c r="G187" s="22">
        <f t="shared" si="38"/>
        <v>112.47</v>
      </c>
      <c r="H187" s="30">
        <v>394</v>
      </c>
      <c r="I187" s="2"/>
    </row>
    <row r="188" spans="1:9" ht="15" customHeight="1">
      <c r="A188" s="94" t="s">
        <v>54</v>
      </c>
      <c r="B188" s="94"/>
      <c r="C188" s="94"/>
      <c r="D188" s="23">
        <f>SUM(D186:D187)</f>
        <v>10.29</v>
      </c>
      <c r="E188" s="23">
        <f>SUM(E186:E187)</f>
        <v>14.830000000000002</v>
      </c>
      <c r="F188" s="23">
        <f>SUM(F186:F187)</f>
        <v>24.59</v>
      </c>
      <c r="G188" s="23">
        <f>SUM(G186:G187)</f>
        <v>272.99</v>
      </c>
      <c r="H188" s="37"/>
      <c r="I188" s="2"/>
    </row>
    <row r="189" spans="1:9" ht="15" customHeight="1">
      <c r="A189" s="94" t="s">
        <v>55</v>
      </c>
      <c r="B189" s="94"/>
      <c r="C189" s="94"/>
      <c r="D189" s="23">
        <f>D174+D176+D184+D188</f>
        <v>34.76</v>
      </c>
      <c r="E189" s="23">
        <f>E174+E176+E184+E188</f>
        <v>69.36</v>
      </c>
      <c r="F189" s="23">
        <f>F174+F176+F184+F188</f>
        <v>163.01000000000002</v>
      </c>
      <c r="G189" s="23">
        <f>G174+G176+G184+G188</f>
        <v>1415.3200000000002</v>
      </c>
      <c r="H189" s="59"/>
      <c r="I189" s="2"/>
    </row>
    <row r="190" spans="1:9" ht="15" customHeight="1">
      <c r="A190" s="14"/>
      <c r="B190" s="10"/>
      <c r="C190" s="14"/>
      <c r="D190" s="60"/>
      <c r="E190" s="60"/>
      <c r="F190" s="60"/>
      <c r="G190" s="60"/>
      <c r="H190" s="61"/>
      <c r="I190" s="2"/>
    </row>
    <row r="191" spans="1:9" ht="15" customHeight="1">
      <c r="A191" s="9"/>
      <c r="B191" s="70"/>
      <c r="C191" s="9"/>
      <c r="D191" s="73"/>
      <c r="E191" s="73"/>
      <c r="F191" s="73"/>
      <c r="G191" s="73"/>
      <c r="H191" s="54"/>
      <c r="I191" s="2"/>
    </row>
    <row r="192" spans="1:9" ht="15" customHeight="1">
      <c r="A192" s="62"/>
      <c r="B192" s="70" t="s">
        <v>19</v>
      </c>
      <c r="C192" s="9"/>
      <c r="D192" s="8"/>
      <c r="E192" s="8"/>
      <c r="F192" s="8"/>
      <c r="G192" s="8"/>
      <c r="H192" s="54"/>
      <c r="I192" s="2"/>
    </row>
    <row r="193" spans="1:9" ht="15" customHeight="1">
      <c r="A193" s="10" t="s">
        <v>1</v>
      </c>
      <c r="B193" s="10"/>
      <c r="C193" s="74" t="s">
        <v>2</v>
      </c>
      <c r="D193" s="95" t="s">
        <v>24</v>
      </c>
      <c r="E193" s="95" t="s">
        <v>25</v>
      </c>
      <c r="F193" s="95" t="s">
        <v>26</v>
      </c>
      <c r="G193" s="95" t="s">
        <v>27</v>
      </c>
      <c r="H193" s="97" t="s">
        <v>36</v>
      </c>
      <c r="I193" s="2"/>
    </row>
    <row r="194" spans="1:9" ht="15" customHeight="1">
      <c r="A194" s="14"/>
      <c r="B194" s="12" t="s">
        <v>0</v>
      </c>
      <c r="C194" s="56" t="s">
        <v>9</v>
      </c>
      <c r="D194" s="96"/>
      <c r="E194" s="96"/>
      <c r="F194" s="96"/>
      <c r="G194" s="96"/>
      <c r="H194" s="98"/>
      <c r="I194" s="2"/>
    </row>
    <row r="195" spans="1:9" ht="15" customHeight="1">
      <c r="A195" s="14">
        <v>1</v>
      </c>
      <c r="B195" s="65" t="s">
        <v>98</v>
      </c>
      <c r="C195" s="10">
        <v>150</v>
      </c>
      <c r="D195" s="82">
        <v>7.54</v>
      </c>
      <c r="E195" s="82">
        <v>12.46</v>
      </c>
      <c r="F195" s="82">
        <v>30.94</v>
      </c>
      <c r="G195" s="83">
        <f t="shared" ref="G195" si="39">(D195+F195)*4+E195*9</f>
        <v>266.06000000000006</v>
      </c>
      <c r="H195" s="22">
        <v>177</v>
      </c>
      <c r="I195" s="2"/>
    </row>
    <row r="196" spans="1:9" ht="15" customHeight="1">
      <c r="A196" s="14">
        <v>2</v>
      </c>
      <c r="B196" s="17" t="s">
        <v>4</v>
      </c>
      <c r="C196" s="14">
        <v>30</v>
      </c>
      <c r="D196" s="18">
        <v>1.84</v>
      </c>
      <c r="E196" s="18">
        <v>5.72</v>
      </c>
      <c r="F196" s="18">
        <v>10.97</v>
      </c>
      <c r="G196" s="18">
        <v>102.72</v>
      </c>
      <c r="H196" s="19">
        <v>1</v>
      </c>
      <c r="I196" s="2"/>
    </row>
    <row r="197" spans="1:9" ht="15" customHeight="1">
      <c r="A197" s="14">
        <v>3</v>
      </c>
      <c r="B197" s="17" t="s">
        <v>22</v>
      </c>
      <c r="C197" s="14">
        <v>10</v>
      </c>
      <c r="D197" s="21">
        <v>0</v>
      </c>
      <c r="E197" s="21">
        <v>8.1999999999999993</v>
      </c>
      <c r="F197" s="21">
        <v>0.1</v>
      </c>
      <c r="G197" s="22">
        <f t="shared" ref="G197" si="40">(D197+F197)*4+E197*9</f>
        <v>74.2</v>
      </c>
      <c r="H197" s="19">
        <v>14</v>
      </c>
      <c r="I197" s="2"/>
    </row>
    <row r="198" spans="1:9" ht="15" customHeight="1">
      <c r="A198" s="14">
        <v>4</v>
      </c>
      <c r="B198" s="17" t="s">
        <v>6</v>
      </c>
      <c r="C198" s="14">
        <v>180</v>
      </c>
      <c r="D198" s="18">
        <v>0.18</v>
      </c>
      <c r="E198" s="18">
        <v>0</v>
      </c>
      <c r="F198" s="18">
        <v>12.6</v>
      </c>
      <c r="G198" s="18">
        <v>51.12</v>
      </c>
      <c r="H198" s="19">
        <v>376</v>
      </c>
      <c r="I198" s="2"/>
    </row>
    <row r="199" spans="1:9" ht="15" customHeight="1">
      <c r="A199" s="94" t="s">
        <v>52</v>
      </c>
      <c r="B199" s="94"/>
      <c r="C199" s="94"/>
      <c r="D199" s="23">
        <f>SUM(D195:D198)</f>
        <v>9.56</v>
      </c>
      <c r="E199" s="23">
        <f>SUM(E195:E198)</f>
        <v>26.38</v>
      </c>
      <c r="F199" s="23">
        <f>SUM(F195:F198)</f>
        <v>54.610000000000007</v>
      </c>
      <c r="G199" s="23">
        <f>SUM(G195:G198)</f>
        <v>494.10000000000008</v>
      </c>
      <c r="H199" s="37"/>
      <c r="I199" s="2"/>
    </row>
    <row r="200" spans="1:9" ht="15" customHeight="1">
      <c r="A200" s="14"/>
      <c r="B200" s="25" t="s">
        <v>32</v>
      </c>
      <c r="C200" s="15"/>
      <c r="D200" s="18"/>
      <c r="E200" s="18"/>
      <c r="F200" s="18"/>
      <c r="G200" s="18"/>
      <c r="H200" s="19"/>
      <c r="I200" s="2"/>
    </row>
    <row r="201" spans="1:9" ht="15" customHeight="1">
      <c r="A201" s="14">
        <v>1</v>
      </c>
      <c r="B201" s="26" t="s">
        <v>23</v>
      </c>
      <c r="C201" s="14">
        <v>100</v>
      </c>
      <c r="D201" s="22">
        <v>0.4</v>
      </c>
      <c r="E201" s="22">
        <v>0.4</v>
      </c>
      <c r="F201" s="22">
        <v>9.8000000000000007</v>
      </c>
      <c r="G201" s="22">
        <f>(D201+F201)*4+E201*9</f>
        <v>44.400000000000006</v>
      </c>
      <c r="H201" s="19">
        <v>360</v>
      </c>
      <c r="I201" s="2"/>
    </row>
    <row r="202" spans="1:9" ht="15" customHeight="1">
      <c r="A202" s="14"/>
      <c r="B202" s="25" t="s">
        <v>3</v>
      </c>
      <c r="C202" s="56"/>
      <c r="D202" s="21"/>
      <c r="E202" s="21"/>
      <c r="F202" s="21"/>
      <c r="G202" s="21"/>
      <c r="H202" s="30"/>
      <c r="I202" s="2"/>
    </row>
    <row r="203" spans="1:9" ht="15" customHeight="1">
      <c r="A203" s="14">
        <v>1</v>
      </c>
      <c r="B203" s="17" t="s">
        <v>35</v>
      </c>
      <c r="C203" s="14" t="s">
        <v>79</v>
      </c>
      <c r="D203" s="22">
        <v>1.45</v>
      </c>
      <c r="E203" s="22">
        <v>3.93</v>
      </c>
      <c r="F203" s="22">
        <v>10.199999999999999</v>
      </c>
      <c r="G203" s="22">
        <f t="shared" ref="G203" si="41">(D203+F203)*4+E203*9</f>
        <v>81.97</v>
      </c>
      <c r="H203" s="30">
        <v>82</v>
      </c>
      <c r="I203" s="2"/>
    </row>
    <row r="204" spans="1:9" ht="15" customHeight="1">
      <c r="A204" s="14"/>
      <c r="B204" s="17" t="s">
        <v>30</v>
      </c>
      <c r="C204" s="14"/>
      <c r="D204" s="33">
        <v>0.21</v>
      </c>
      <c r="E204" s="33">
        <v>2.82</v>
      </c>
      <c r="F204" s="33">
        <v>0.31</v>
      </c>
      <c r="G204" s="21">
        <v>27.46</v>
      </c>
      <c r="H204" s="30"/>
      <c r="I204" s="2"/>
    </row>
    <row r="205" spans="1:9" ht="15" customHeight="1">
      <c r="A205" s="14">
        <v>2</v>
      </c>
      <c r="B205" s="17" t="s">
        <v>48</v>
      </c>
      <c r="C205" s="14" t="s">
        <v>69</v>
      </c>
      <c r="D205" s="18">
        <v>5.88</v>
      </c>
      <c r="E205" s="18">
        <v>5.38</v>
      </c>
      <c r="F205" s="18">
        <v>1.2</v>
      </c>
      <c r="G205" s="22">
        <f>(D205+F205)*4+E205*9</f>
        <v>76.740000000000009</v>
      </c>
      <c r="H205" s="30">
        <v>301</v>
      </c>
      <c r="I205" s="2"/>
    </row>
    <row r="206" spans="1:9" ht="15" customHeight="1">
      <c r="A206" s="14"/>
      <c r="B206" s="17"/>
      <c r="C206" s="14"/>
      <c r="D206" s="21">
        <v>0.53</v>
      </c>
      <c r="E206" s="21">
        <v>1.69</v>
      </c>
      <c r="F206" s="21">
        <v>2.11</v>
      </c>
      <c r="G206" s="22">
        <f t="shared" ref="G206:G207" si="42">(D206+F206)*4+E206*9</f>
        <v>25.769999999999996</v>
      </c>
      <c r="H206" s="30">
        <v>355</v>
      </c>
      <c r="I206" s="2"/>
    </row>
    <row r="207" spans="1:9" ht="15" customHeight="1">
      <c r="A207" s="14">
        <v>3</v>
      </c>
      <c r="B207" s="17" t="s">
        <v>99</v>
      </c>
      <c r="C207" s="14">
        <v>110</v>
      </c>
      <c r="D207" s="82">
        <v>6.2</v>
      </c>
      <c r="E207" s="82">
        <v>7.5</v>
      </c>
      <c r="F207" s="82">
        <v>35.1</v>
      </c>
      <c r="G207" s="83">
        <f t="shared" si="42"/>
        <v>232.70000000000002</v>
      </c>
      <c r="H207" s="30">
        <v>309</v>
      </c>
      <c r="I207" s="2"/>
    </row>
    <row r="208" spans="1:9" ht="15" customHeight="1">
      <c r="A208" s="14">
        <v>4</v>
      </c>
      <c r="B208" s="17" t="s">
        <v>4</v>
      </c>
      <c r="C208" s="14">
        <v>30</v>
      </c>
      <c r="D208" s="18">
        <v>1.84</v>
      </c>
      <c r="E208" s="18">
        <v>5.72</v>
      </c>
      <c r="F208" s="18">
        <v>10.97</v>
      </c>
      <c r="G208" s="18">
        <v>102.72</v>
      </c>
      <c r="H208" s="19">
        <v>1</v>
      </c>
      <c r="I208" s="2"/>
    </row>
    <row r="209" spans="1:9" ht="15" customHeight="1">
      <c r="A209" s="14">
        <v>5</v>
      </c>
      <c r="B209" s="17" t="s">
        <v>7</v>
      </c>
      <c r="C209" s="14">
        <v>180</v>
      </c>
      <c r="D209" s="21">
        <v>0.04</v>
      </c>
      <c r="E209" s="21">
        <v>0</v>
      </c>
      <c r="F209" s="21">
        <v>22.28</v>
      </c>
      <c r="G209" s="21">
        <v>89.28</v>
      </c>
      <c r="H209" s="30">
        <v>349</v>
      </c>
      <c r="I209" s="2"/>
    </row>
    <row r="210" spans="1:9" ht="15" customHeight="1">
      <c r="A210" s="94" t="s">
        <v>53</v>
      </c>
      <c r="B210" s="94"/>
      <c r="C210" s="94"/>
      <c r="D210" s="71">
        <f>SUM(D203:D209)</f>
        <v>16.149999999999999</v>
      </c>
      <c r="E210" s="71">
        <f>SUM(E203:E209)</f>
        <v>27.04</v>
      </c>
      <c r="F210" s="71">
        <f>SUM(F203:F209)</f>
        <v>82.17</v>
      </c>
      <c r="G210" s="71">
        <f>SUM(G203:G209)</f>
        <v>636.64</v>
      </c>
      <c r="H210" s="37"/>
      <c r="I210" s="2"/>
    </row>
    <row r="211" spans="1:9" ht="15" customHeight="1">
      <c r="A211" s="14"/>
      <c r="B211" s="25" t="s">
        <v>8</v>
      </c>
      <c r="C211" s="15"/>
      <c r="D211" s="21"/>
      <c r="E211" s="21"/>
      <c r="F211" s="21"/>
      <c r="G211" s="21"/>
      <c r="H211" s="30"/>
      <c r="I211" s="2"/>
    </row>
    <row r="212" spans="1:9" ht="15" customHeight="1">
      <c r="A212" s="14">
        <v>1</v>
      </c>
      <c r="B212" s="65" t="s">
        <v>91</v>
      </c>
      <c r="C212" s="15">
        <v>130</v>
      </c>
      <c r="D212" s="93">
        <v>2.82</v>
      </c>
      <c r="E212" s="93">
        <v>7.92</v>
      </c>
      <c r="F212" s="93">
        <v>19.62</v>
      </c>
      <c r="G212" s="83">
        <f t="shared" ref="G212" si="43">(D212+F212)*4+E212*9</f>
        <v>161.04000000000002</v>
      </c>
      <c r="H212" s="30">
        <v>33</v>
      </c>
      <c r="I212" s="2"/>
    </row>
    <row r="213" spans="1:9" ht="15" customHeight="1">
      <c r="A213" s="14">
        <v>2</v>
      </c>
      <c r="B213" s="17" t="s">
        <v>4</v>
      </c>
      <c r="C213" s="14">
        <v>30</v>
      </c>
      <c r="D213" s="18">
        <v>1.84</v>
      </c>
      <c r="E213" s="18">
        <v>5.72</v>
      </c>
      <c r="F213" s="18">
        <v>10.97</v>
      </c>
      <c r="G213" s="18">
        <v>102.72</v>
      </c>
      <c r="H213" s="19">
        <v>1</v>
      </c>
      <c r="I213" s="2"/>
    </row>
    <row r="214" spans="1:9" ht="15" customHeight="1">
      <c r="A214" s="14">
        <v>3</v>
      </c>
      <c r="B214" s="17" t="s">
        <v>59</v>
      </c>
      <c r="C214" s="87">
        <v>180</v>
      </c>
      <c r="D214" s="89">
        <v>0.4</v>
      </c>
      <c r="E214" s="82">
        <v>1.7999999999999999E-2</v>
      </c>
      <c r="F214" s="82">
        <v>25.24</v>
      </c>
      <c r="G214" s="83">
        <f t="shared" ref="G214" si="44">(D214+F214)*4+E214*9</f>
        <v>102.72199999999999</v>
      </c>
      <c r="H214" s="19">
        <v>376</v>
      </c>
      <c r="I214" s="2"/>
    </row>
    <row r="215" spans="1:9" ht="15" customHeight="1">
      <c r="A215" s="105" t="s">
        <v>54</v>
      </c>
      <c r="B215" s="106"/>
      <c r="C215" s="107"/>
      <c r="D215" s="23">
        <f>SUM(D212:D214)</f>
        <v>5.0600000000000005</v>
      </c>
      <c r="E215" s="23">
        <f>SUM(E212:E214)</f>
        <v>13.658000000000001</v>
      </c>
      <c r="F215" s="23">
        <f>SUM(F212:F214)</f>
        <v>55.83</v>
      </c>
      <c r="G215" s="23">
        <f>SUM(G212:G214)</f>
        <v>366.48199999999997</v>
      </c>
      <c r="H215" s="37"/>
      <c r="I215" s="2"/>
    </row>
    <row r="216" spans="1:9" ht="15" customHeight="1">
      <c r="A216" s="105" t="s">
        <v>55</v>
      </c>
      <c r="B216" s="106"/>
      <c r="C216" s="107"/>
      <c r="D216" s="23">
        <f>D199+D201+D210+D215</f>
        <v>31.17</v>
      </c>
      <c r="E216" s="23">
        <f>E199+E201+E210+E215</f>
        <v>67.477999999999994</v>
      </c>
      <c r="F216" s="23">
        <f>F199+F201+F210+F215</f>
        <v>202.41000000000003</v>
      </c>
      <c r="G216" s="23">
        <f>G199+G201+G210+G215</f>
        <v>1541.6220000000001</v>
      </c>
      <c r="H216" s="59"/>
      <c r="I216" s="2"/>
    </row>
    <row r="217" spans="1:9" ht="15" customHeight="1">
      <c r="A217" s="14"/>
      <c r="B217" s="10"/>
      <c r="C217" s="14"/>
      <c r="D217" s="60"/>
      <c r="E217" s="60"/>
      <c r="F217" s="60"/>
      <c r="G217" s="60"/>
      <c r="H217" s="61"/>
      <c r="I217" s="2"/>
    </row>
    <row r="218" spans="1:9" ht="15" customHeight="1">
      <c r="A218" s="63"/>
      <c r="B218" s="75"/>
      <c r="C218" s="63"/>
      <c r="D218" s="76"/>
      <c r="E218" s="76"/>
      <c r="F218" s="76"/>
      <c r="G218" s="76"/>
      <c r="H218" s="77"/>
      <c r="I218" s="2"/>
    </row>
    <row r="219" spans="1:9" ht="15" customHeight="1">
      <c r="A219" s="63"/>
      <c r="B219" s="75"/>
      <c r="C219" s="63"/>
      <c r="D219" s="76"/>
      <c r="E219" s="76"/>
      <c r="F219" s="76"/>
      <c r="G219" s="76"/>
      <c r="H219" s="77"/>
      <c r="I219" s="2"/>
    </row>
    <row r="220" spans="1:9" ht="15" customHeight="1">
      <c r="A220" s="63"/>
      <c r="B220" s="75"/>
      <c r="C220" s="63"/>
      <c r="D220" s="76"/>
      <c r="E220" s="76"/>
      <c r="F220" s="76"/>
      <c r="G220" s="76"/>
      <c r="H220" s="77"/>
      <c r="I220" s="2"/>
    </row>
    <row r="221" spans="1:9" ht="15" customHeight="1">
      <c r="A221" s="78"/>
      <c r="B221" s="70" t="s">
        <v>20</v>
      </c>
      <c r="C221" s="79"/>
      <c r="D221" s="80"/>
      <c r="E221" s="80"/>
      <c r="F221" s="80"/>
      <c r="G221" s="80"/>
      <c r="H221" s="69"/>
      <c r="I221" s="2"/>
    </row>
    <row r="222" spans="1:9" ht="15" customHeight="1">
      <c r="A222" s="13" t="s">
        <v>1</v>
      </c>
      <c r="B222" s="10"/>
      <c r="C222" s="84" t="s">
        <v>2</v>
      </c>
      <c r="D222" s="95" t="s">
        <v>24</v>
      </c>
      <c r="E222" s="95" t="s">
        <v>25</v>
      </c>
      <c r="F222" s="95" t="s">
        <v>26</v>
      </c>
      <c r="G222" s="95" t="s">
        <v>27</v>
      </c>
      <c r="H222" s="97" t="s">
        <v>36</v>
      </c>
      <c r="I222" s="2"/>
    </row>
    <row r="223" spans="1:9" ht="15" customHeight="1">
      <c r="A223" s="14"/>
      <c r="B223" s="12" t="s">
        <v>0</v>
      </c>
      <c r="C223" s="10" t="s">
        <v>9</v>
      </c>
      <c r="D223" s="96"/>
      <c r="E223" s="96"/>
      <c r="F223" s="96"/>
      <c r="G223" s="96"/>
      <c r="H223" s="98"/>
      <c r="I223" s="2"/>
    </row>
    <row r="224" spans="1:9" ht="15" customHeight="1">
      <c r="A224" s="14">
        <v>1</v>
      </c>
      <c r="B224" s="17" t="s">
        <v>51</v>
      </c>
      <c r="C224" s="14">
        <v>150</v>
      </c>
      <c r="D224" s="81">
        <v>6.21</v>
      </c>
      <c r="E224" s="81">
        <v>7.73</v>
      </c>
      <c r="F224" s="81">
        <v>27.71</v>
      </c>
      <c r="G224" s="22">
        <f t="shared" ref="G224" si="45">(D224+F224)*4+E224*9</f>
        <v>205.25</v>
      </c>
      <c r="H224" s="30">
        <v>168</v>
      </c>
      <c r="I224" s="2"/>
    </row>
    <row r="225" spans="1:9" ht="15" customHeight="1">
      <c r="A225" s="14">
        <v>2</v>
      </c>
      <c r="B225" s="17" t="s">
        <v>10</v>
      </c>
      <c r="C225" s="14">
        <v>30</v>
      </c>
      <c r="D225" s="18">
        <v>1.84</v>
      </c>
      <c r="E225" s="18">
        <v>5.72</v>
      </c>
      <c r="F225" s="18">
        <v>10.97</v>
      </c>
      <c r="G225" s="18">
        <v>102.72</v>
      </c>
      <c r="H225" s="19">
        <v>1</v>
      </c>
      <c r="I225" s="2"/>
    </row>
    <row r="226" spans="1:9" ht="15" customHeight="1">
      <c r="A226" s="14">
        <v>3</v>
      </c>
      <c r="B226" s="17" t="s">
        <v>22</v>
      </c>
      <c r="C226" s="14">
        <v>10</v>
      </c>
      <c r="D226" s="21">
        <v>0</v>
      </c>
      <c r="E226" s="21">
        <v>8.1999999999999993</v>
      </c>
      <c r="F226" s="21">
        <v>0.1</v>
      </c>
      <c r="G226" s="22">
        <f t="shared" ref="G226" si="46">(D226+F226)*4+E226*9</f>
        <v>74.2</v>
      </c>
      <c r="H226" s="19">
        <v>14</v>
      </c>
      <c r="I226" s="2"/>
    </row>
    <row r="227" spans="1:9" ht="15" customHeight="1">
      <c r="A227" s="14">
        <v>4</v>
      </c>
      <c r="B227" s="17" t="s">
        <v>6</v>
      </c>
      <c r="C227" s="14">
        <v>180</v>
      </c>
      <c r="D227" s="18">
        <v>0.18</v>
      </c>
      <c r="E227" s="18">
        <v>0</v>
      </c>
      <c r="F227" s="18">
        <v>12.6</v>
      </c>
      <c r="G227" s="18">
        <v>51.12</v>
      </c>
      <c r="H227" s="19">
        <v>376</v>
      </c>
      <c r="I227" s="2"/>
    </row>
    <row r="228" spans="1:9" ht="15" customHeight="1">
      <c r="A228" s="94" t="s">
        <v>52</v>
      </c>
      <c r="B228" s="94"/>
      <c r="C228" s="94"/>
      <c r="D228" s="23">
        <f>SUM(D224:D227)</f>
        <v>8.23</v>
      </c>
      <c r="E228" s="23">
        <f>SUM(E224:E227)</f>
        <v>21.65</v>
      </c>
      <c r="F228" s="23">
        <f>SUM(F224:F227)</f>
        <v>51.38</v>
      </c>
      <c r="G228" s="23">
        <f>SUM(G224:G227)</f>
        <v>433.29</v>
      </c>
      <c r="H228" s="37"/>
      <c r="I228" s="2"/>
    </row>
    <row r="229" spans="1:9" ht="15" customHeight="1">
      <c r="A229" s="14"/>
      <c r="B229" s="12" t="s">
        <v>32</v>
      </c>
      <c r="C229" s="14"/>
      <c r="D229" s="18"/>
      <c r="E229" s="18"/>
      <c r="F229" s="18"/>
      <c r="G229" s="18"/>
      <c r="H229" s="19"/>
      <c r="I229" s="2"/>
    </row>
    <row r="230" spans="1:9" ht="15" customHeight="1">
      <c r="A230" s="14">
        <v>1</v>
      </c>
      <c r="B230" s="26" t="s">
        <v>23</v>
      </c>
      <c r="C230" s="14">
        <v>100</v>
      </c>
      <c r="D230" s="22">
        <v>0.4</v>
      </c>
      <c r="E230" s="22">
        <v>0.4</v>
      </c>
      <c r="F230" s="22">
        <v>9.8000000000000007</v>
      </c>
      <c r="G230" s="22">
        <f>(D230+F230)*4+E230*9</f>
        <v>44.400000000000006</v>
      </c>
      <c r="H230" s="19">
        <v>360</v>
      </c>
      <c r="I230" s="2"/>
    </row>
    <row r="231" spans="1:9" ht="15" customHeight="1">
      <c r="A231" s="14"/>
      <c r="B231" s="25" t="s">
        <v>3</v>
      </c>
      <c r="C231" s="10"/>
      <c r="D231" s="21"/>
      <c r="E231" s="21"/>
      <c r="F231" s="21"/>
      <c r="G231" s="21"/>
      <c r="H231" s="30"/>
      <c r="I231" s="2"/>
    </row>
    <row r="232" spans="1:9" ht="15" customHeight="1">
      <c r="A232" s="14">
        <v>1</v>
      </c>
      <c r="B232" s="20" t="s">
        <v>47</v>
      </c>
      <c r="C232" s="14">
        <v>180</v>
      </c>
      <c r="D232" s="22">
        <v>2.15</v>
      </c>
      <c r="E232" s="22">
        <v>2.27</v>
      </c>
      <c r="F232" s="22">
        <v>13.71</v>
      </c>
      <c r="G232" s="22">
        <f t="shared" ref="G232:G233" si="47">(D232+F232)*4+E232*9</f>
        <v>83.87</v>
      </c>
      <c r="H232" s="19">
        <v>103</v>
      </c>
      <c r="I232" s="2"/>
    </row>
    <row r="233" spans="1:9" ht="15" customHeight="1">
      <c r="A233" s="15">
        <v>2</v>
      </c>
      <c r="B233" s="65" t="s">
        <v>92</v>
      </c>
      <c r="C233" s="14">
        <v>180</v>
      </c>
      <c r="D233" s="83">
        <v>15.91</v>
      </c>
      <c r="E233" s="83">
        <v>10.220000000000001</v>
      </c>
      <c r="F233" s="83">
        <v>22.55</v>
      </c>
      <c r="G233" s="83">
        <f t="shared" si="47"/>
        <v>245.82</v>
      </c>
      <c r="H233" s="30">
        <v>298</v>
      </c>
      <c r="I233" s="2"/>
    </row>
    <row r="234" spans="1:9" ht="15" customHeight="1">
      <c r="A234" s="14">
        <v>3</v>
      </c>
      <c r="B234" s="17" t="s">
        <v>10</v>
      </c>
      <c r="C234" s="14">
        <v>30</v>
      </c>
      <c r="D234" s="18">
        <v>1.84</v>
      </c>
      <c r="E234" s="18">
        <v>5.72</v>
      </c>
      <c r="F234" s="18">
        <v>10.97</v>
      </c>
      <c r="G234" s="18">
        <v>102.72</v>
      </c>
      <c r="H234" s="19">
        <v>1</v>
      </c>
      <c r="I234" s="2"/>
    </row>
    <row r="235" spans="1:9" ht="15" customHeight="1">
      <c r="A235" s="14">
        <v>4</v>
      </c>
      <c r="B235" s="17" t="s">
        <v>93</v>
      </c>
      <c r="C235" s="14">
        <v>30</v>
      </c>
      <c r="D235" s="86">
        <v>2.0099999999999998</v>
      </c>
      <c r="E235" s="86">
        <v>0.21</v>
      </c>
      <c r="F235" s="86">
        <v>15.09</v>
      </c>
      <c r="G235" s="83">
        <f t="shared" ref="G235" si="48">(D235+F235)*4+E235*9</f>
        <v>70.290000000000006</v>
      </c>
      <c r="H235" s="19"/>
      <c r="I235" s="2"/>
    </row>
    <row r="236" spans="1:9" ht="15" customHeight="1">
      <c r="A236" s="14">
        <v>5</v>
      </c>
      <c r="B236" s="17" t="s">
        <v>7</v>
      </c>
      <c r="C236" s="14">
        <v>180</v>
      </c>
      <c r="D236" s="21">
        <v>0.04</v>
      </c>
      <c r="E236" s="21">
        <v>0</v>
      </c>
      <c r="F236" s="21">
        <v>22.28</v>
      </c>
      <c r="G236" s="21">
        <v>89.28</v>
      </c>
      <c r="H236" s="30">
        <v>349</v>
      </c>
      <c r="I236" s="2"/>
    </row>
    <row r="237" spans="1:9" ht="15" customHeight="1">
      <c r="A237" s="94" t="s">
        <v>53</v>
      </c>
      <c r="B237" s="94"/>
      <c r="C237" s="94"/>
      <c r="D237" s="71">
        <f>SUM(D232:D236)</f>
        <v>21.949999999999996</v>
      </c>
      <c r="E237" s="71">
        <f>SUM(E232:E236)</f>
        <v>18.420000000000002</v>
      </c>
      <c r="F237" s="71">
        <f>SUM(F232:F236)</f>
        <v>84.600000000000009</v>
      </c>
      <c r="G237" s="71">
        <f>SUM(G232:G236)</f>
        <v>591.98</v>
      </c>
      <c r="H237" s="37"/>
      <c r="I237" s="2"/>
    </row>
    <row r="238" spans="1:9" ht="15" customHeight="1">
      <c r="A238" s="14"/>
      <c r="B238" s="25" t="s">
        <v>8</v>
      </c>
      <c r="C238" s="14"/>
      <c r="D238" s="21"/>
      <c r="E238" s="21"/>
      <c r="F238" s="21"/>
      <c r="G238" s="21"/>
      <c r="H238" s="30"/>
      <c r="I238" s="2"/>
    </row>
    <row r="239" spans="1:9" ht="15" customHeight="1">
      <c r="A239" s="14">
        <v>1</v>
      </c>
      <c r="B239" s="65" t="s">
        <v>94</v>
      </c>
      <c r="C239" s="15">
        <v>100</v>
      </c>
      <c r="D239" s="91">
        <v>7.76</v>
      </c>
      <c r="E239" s="82">
        <v>5.08</v>
      </c>
      <c r="F239" s="82">
        <v>52.28</v>
      </c>
      <c r="G239" s="83">
        <f t="shared" ref="G239" si="49">(D239+F239)*4+E239*9</f>
        <v>285.88</v>
      </c>
      <c r="H239" s="30">
        <v>279</v>
      </c>
      <c r="I239" s="2"/>
    </row>
    <row r="240" spans="1:9" ht="15" customHeight="1">
      <c r="A240" s="14">
        <v>2</v>
      </c>
      <c r="B240" s="17" t="s">
        <v>6</v>
      </c>
      <c r="C240" s="14">
        <v>180</v>
      </c>
      <c r="D240" s="18">
        <v>0.18</v>
      </c>
      <c r="E240" s="18">
        <v>0</v>
      </c>
      <c r="F240" s="18">
        <v>12.6</v>
      </c>
      <c r="G240" s="18">
        <v>51.12</v>
      </c>
      <c r="H240" s="19">
        <v>376</v>
      </c>
      <c r="I240" s="2"/>
    </row>
    <row r="241" spans="1:9" ht="15" customHeight="1">
      <c r="A241" s="94" t="s">
        <v>54</v>
      </c>
      <c r="B241" s="94"/>
      <c r="C241" s="94"/>
      <c r="D241" s="23">
        <f>SUM(D239:D240)</f>
        <v>7.9399999999999995</v>
      </c>
      <c r="E241" s="23">
        <f>SUM(E239:E240)</f>
        <v>5.08</v>
      </c>
      <c r="F241" s="23">
        <f>SUM(F239:F240)</f>
        <v>64.88</v>
      </c>
      <c r="G241" s="23">
        <f>SUM(G239:G240)</f>
        <v>337</v>
      </c>
      <c r="H241" s="37"/>
      <c r="I241" s="2"/>
    </row>
    <row r="242" spans="1:9" ht="15" customHeight="1">
      <c r="A242" s="94" t="s">
        <v>55</v>
      </c>
      <c r="B242" s="94"/>
      <c r="C242" s="94"/>
      <c r="D242" s="23">
        <f>D228+D230+D237+D241</f>
        <v>38.519999999999996</v>
      </c>
      <c r="E242" s="23">
        <f>E228+E230+E237+E241</f>
        <v>45.55</v>
      </c>
      <c r="F242" s="23">
        <f>F228+F230+F237+F241</f>
        <v>210.66000000000003</v>
      </c>
      <c r="G242" s="23">
        <f>G228+G230+G237+G241</f>
        <v>1406.67</v>
      </c>
      <c r="H242" s="59"/>
      <c r="I242" s="2"/>
    </row>
    <row r="243" spans="1:9" ht="15" customHeight="1">
      <c r="A243" s="14"/>
      <c r="B243" s="10"/>
      <c r="C243" s="14"/>
      <c r="D243" s="60"/>
      <c r="E243" s="60"/>
      <c r="F243" s="60"/>
      <c r="G243" s="60"/>
      <c r="H243" s="61"/>
      <c r="I243" s="2"/>
    </row>
    <row r="244" spans="1:9" ht="15" customHeight="1">
      <c r="I244" s="2"/>
    </row>
    <row r="245" spans="1:9" ht="15" customHeight="1">
      <c r="A245" s="62"/>
      <c r="B245" s="70" t="s">
        <v>21</v>
      </c>
      <c r="C245" s="9"/>
      <c r="D245" s="8"/>
      <c r="E245" s="8"/>
      <c r="F245" s="8"/>
      <c r="G245" s="8"/>
      <c r="I245" s="2"/>
    </row>
    <row r="246" spans="1:9" ht="15" customHeight="1">
      <c r="A246" s="10" t="s">
        <v>1</v>
      </c>
      <c r="B246" s="10"/>
      <c r="C246" s="11" t="s">
        <v>2</v>
      </c>
      <c r="D246" s="95" t="s">
        <v>24</v>
      </c>
      <c r="E246" s="95" t="s">
        <v>25</v>
      </c>
      <c r="F246" s="95" t="s">
        <v>26</v>
      </c>
      <c r="G246" s="95" t="s">
        <v>27</v>
      </c>
      <c r="H246" s="97" t="s">
        <v>36</v>
      </c>
      <c r="I246" s="2"/>
    </row>
    <row r="247" spans="1:9" ht="15" customHeight="1">
      <c r="A247" s="14"/>
      <c r="B247" s="12" t="s">
        <v>0</v>
      </c>
      <c r="C247" s="10" t="s">
        <v>9</v>
      </c>
      <c r="D247" s="96"/>
      <c r="E247" s="96"/>
      <c r="F247" s="96"/>
      <c r="G247" s="96"/>
      <c r="H247" s="98"/>
      <c r="I247" s="2"/>
    </row>
    <row r="248" spans="1:9" ht="15" customHeight="1">
      <c r="A248" s="14">
        <v>1</v>
      </c>
      <c r="B248" s="65" t="s">
        <v>95</v>
      </c>
      <c r="C248" s="10">
        <v>150</v>
      </c>
      <c r="D248" s="18">
        <v>7.55</v>
      </c>
      <c r="E248" s="18">
        <v>12.46</v>
      </c>
      <c r="F248" s="18">
        <v>30.95</v>
      </c>
      <c r="G248" s="22">
        <f>(D248+F248)*4+E248*9</f>
        <v>266.14</v>
      </c>
      <c r="H248" s="30">
        <v>177</v>
      </c>
      <c r="I248" s="2"/>
    </row>
    <row r="249" spans="1:9" ht="15" customHeight="1">
      <c r="A249" s="14">
        <v>2</v>
      </c>
      <c r="B249" s="17" t="s">
        <v>10</v>
      </c>
      <c r="C249" s="14">
        <v>20</v>
      </c>
      <c r="D249" s="22">
        <v>1.22</v>
      </c>
      <c r="E249" s="22">
        <v>3.82</v>
      </c>
      <c r="F249" s="22">
        <v>7.31</v>
      </c>
      <c r="G249" s="22">
        <f t="shared" ref="G249:G250" si="50">(D249+F249)*4+E249*9</f>
        <v>68.5</v>
      </c>
      <c r="H249" s="19">
        <v>1</v>
      </c>
      <c r="I249" s="2"/>
    </row>
    <row r="250" spans="1:9" ht="15" customHeight="1">
      <c r="A250" s="14">
        <v>3</v>
      </c>
      <c r="B250" s="17" t="s">
        <v>73</v>
      </c>
      <c r="C250" s="14">
        <v>10</v>
      </c>
      <c r="D250" s="22">
        <v>2.3199999999999998</v>
      </c>
      <c r="E250" s="22">
        <v>2.95</v>
      </c>
      <c r="F250" s="22">
        <v>0</v>
      </c>
      <c r="G250" s="22">
        <f t="shared" si="50"/>
        <v>35.83</v>
      </c>
      <c r="H250" s="19">
        <v>15</v>
      </c>
      <c r="I250" s="2"/>
    </row>
    <row r="251" spans="1:9" ht="15" customHeight="1">
      <c r="A251" s="14">
        <v>4</v>
      </c>
      <c r="B251" s="17" t="s">
        <v>6</v>
      </c>
      <c r="C251" s="14">
        <v>180</v>
      </c>
      <c r="D251" s="18">
        <v>0.18</v>
      </c>
      <c r="E251" s="18">
        <v>0</v>
      </c>
      <c r="F251" s="18">
        <v>12.6</v>
      </c>
      <c r="G251" s="18">
        <v>51.12</v>
      </c>
      <c r="H251" s="19">
        <v>376</v>
      </c>
      <c r="I251" s="2"/>
    </row>
    <row r="252" spans="1:9" ht="15" customHeight="1">
      <c r="A252" s="94" t="s">
        <v>52</v>
      </c>
      <c r="B252" s="94"/>
      <c r="C252" s="94"/>
      <c r="D252" s="23">
        <f>SUM(D248:D251)</f>
        <v>11.27</v>
      </c>
      <c r="E252" s="23">
        <f>SUM(E248:E251)</f>
        <v>19.23</v>
      </c>
      <c r="F252" s="23">
        <f>SUM(F248:F251)</f>
        <v>50.86</v>
      </c>
      <c r="G252" s="23">
        <f>SUM(G248:G251)</f>
        <v>421.59</v>
      </c>
      <c r="H252" s="24"/>
      <c r="I252" s="2"/>
    </row>
    <row r="253" spans="1:9" ht="15" customHeight="1">
      <c r="A253" s="14"/>
      <c r="B253" s="25" t="s">
        <v>32</v>
      </c>
      <c r="C253" s="72"/>
      <c r="D253" s="21"/>
      <c r="E253" s="21"/>
      <c r="F253" s="21"/>
      <c r="G253" s="21"/>
      <c r="H253" s="14"/>
      <c r="I253" s="2"/>
    </row>
    <row r="254" spans="1:9" ht="15" customHeight="1">
      <c r="A254" s="14">
        <v>1</v>
      </c>
      <c r="B254" s="26" t="s">
        <v>23</v>
      </c>
      <c r="C254" s="14">
        <v>100</v>
      </c>
      <c r="D254" s="22">
        <v>0.4</v>
      </c>
      <c r="E254" s="22">
        <v>0.4</v>
      </c>
      <c r="F254" s="22">
        <v>9.8000000000000007</v>
      </c>
      <c r="G254" s="22">
        <f>(D254+F254)*4+E254*9</f>
        <v>44.400000000000006</v>
      </c>
      <c r="H254" s="19">
        <v>360</v>
      </c>
      <c r="I254" s="2"/>
    </row>
    <row r="255" spans="1:9" ht="15" customHeight="1">
      <c r="A255" s="14"/>
      <c r="B255" s="25" t="s">
        <v>3</v>
      </c>
      <c r="C255" s="10"/>
      <c r="D255" s="21"/>
      <c r="E255" s="21"/>
      <c r="F255" s="21"/>
      <c r="G255" s="21"/>
      <c r="H255" s="14"/>
      <c r="I255" s="2"/>
    </row>
    <row r="256" spans="1:9" ht="15" customHeight="1">
      <c r="A256" s="14">
        <v>1</v>
      </c>
      <c r="B256" s="17" t="s">
        <v>46</v>
      </c>
      <c r="C256" s="14">
        <v>180</v>
      </c>
      <c r="D256" s="22">
        <v>4.3899999999999997</v>
      </c>
      <c r="E256" s="22">
        <v>4.22</v>
      </c>
      <c r="F256" s="22">
        <v>13.06</v>
      </c>
      <c r="G256" s="22">
        <f t="shared" ref="G256:G260" si="51">(D256+F256)*4+E256*9</f>
        <v>107.78</v>
      </c>
      <c r="H256" s="30">
        <v>102</v>
      </c>
      <c r="I256" s="2"/>
    </row>
    <row r="257" spans="1:9" ht="15" customHeight="1">
      <c r="A257" s="15">
        <v>2</v>
      </c>
      <c r="B257" s="65" t="s">
        <v>41</v>
      </c>
      <c r="C257" s="14" t="s">
        <v>78</v>
      </c>
      <c r="D257" s="22">
        <v>17.98</v>
      </c>
      <c r="E257" s="22">
        <v>5.65</v>
      </c>
      <c r="F257" s="22">
        <v>14.25</v>
      </c>
      <c r="G257" s="22">
        <f t="shared" si="51"/>
        <v>179.77</v>
      </c>
      <c r="H257" s="30">
        <v>88</v>
      </c>
      <c r="I257" s="2"/>
    </row>
    <row r="258" spans="1:9" ht="15" customHeight="1">
      <c r="A258" s="15"/>
      <c r="B258" s="17" t="s">
        <v>75</v>
      </c>
      <c r="C258" s="14"/>
      <c r="D258" s="21">
        <v>0.53</v>
      </c>
      <c r="E258" s="21">
        <v>1.69</v>
      </c>
      <c r="F258" s="21">
        <v>2.11</v>
      </c>
      <c r="G258" s="22">
        <f t="shared" si="51"/>
        <v>25.769999999999996</v>
      </c>
      <c r="H258" s="30">
        <v>355</v>
      </c>
      <c r="I258" s="2"/>
    </row>
    <row r="259" spans="1:9" ht="15" customHeight="1">
      <c r="A259" s="15">
        <v>3</v>
      </c>
      <c r="B259" s="17" t="s">
        <v>5</v>
      </c>
      <c r="C259" s="15">
        <v>110</v>
      </c>
      <c r="D259" s="18">
        <v>2.4900000000000002</v>
      </c>
      <c r="E259" s="18">
        <v>4.4400000000000004</v>
      </c>
      <c r="F259" s="18">
        <v>15.05</v>
      </c>
      <c r="G259" s="22">
        <f t="shared" si="51"/>
        <v>110.12</v>
      </c>
      <c r="H259" s="30">
        <v>321</v>
      </c>
      <c r="I259" s="2"/>
    </row>
    <row r="260" spans="1:9" ht="15" customHeight="1">
      <c r="A260" s="15">
        <v>4</v>
      </c>
      <c r="B260" s="17" t="s">
        <v>82</v>
      </c>
      <c r="C260" s="15">
        <v>50</v>
      </c>
      <c r="D260" s="22">
        <v>1.84</v>
      </c>
      <c r="E260" s="22">
        <v>4.58</v>
      </c>
      <c r="F260" s="22">
        <v>2.16</v>
      </c>
      <c r="G260" s="22">
        <f t="shared" si="51"/>
        <v>57.22</v>
      </c>
      <c r="H260" s="30">
        <v>7</v>
      </c>
      <c r="I260" s="2"/>
    </row>
    <row r="261" spans="1:9" ht="15" customHeight="1">
      <c r="A261" s="14">
        <v>5</v>
      </c>
      <c r="B261" s="17" t="s">
        <v>10</v>
      </c>
      <c r="C261" s="14">
        <v>30</v>
      </c>
      <c r="D261" s="18">
        <v>1.84</v>
      </c>
      <c r="E261" s="18">
        <v>5.72</v>
      </c>
      <c r="F261" s="18">
        <v>10.97</v>
      </c>
      <c r="G261" s="18">
        <v>102.72</v>
      </c>
      <c r="H261" s="19">
        <v>1</v>
      </c>
      <c r="I261" s="2"/>
    </row>
    <row r="262" spans="1:9" ht="15" customHeight="1">
      <c r="A262" s="14">
        <v>6</v>
      </c>
      <c r="B262" s="17" t="s">
        <v>7</v>
      </c>
      <c r="C262" s="14">
        <v>180</v>
      </c>
      <c r="D262" s="21">
        <v>0.04</v>
      </c>
      <c r="E262" s="21">
        <v>0</v>
      </c>
      <c r="F262" s="21">
        <v>22.28</v>
      </c>
      <c r="G262" s="21">
        <v>89.28</v>
      </c>
      <c r="H262" s="30">
        <v>349</v>
      </c>
      <c r="I262" s="2"/>
    </row>
    <row r="263" spans="1:9" ht="15" customHeight="1">
      <c r="A263" s="94" t="s">
        <v>53</v>
      </c>
      <c r="B263" s="94"/>
      <c r="C263" s="94"/>
      <c r="D263" s="71">
        <f>SUM(D256:D262)</f>
        <v>29.11</v>
      </c>
      <c r="E263" s="71">
        <f>SUM(E256:E262)</f>
        <v>26.299999999999997</v>
      </c>
      <c r="F263" s="71">
        <f>SUM(F256:F262)</f>
        <v>79.88</v>
      </c>
      <c r="G263" s="71">
        <f>SUM(G256:G262)</f>
        <v>672.66</v>
      </c>
      <c r="H263" s="37"/>
      <c r="I263" s="2"/>
    </row>
    <row r="264" spans="1:9" ht="15" customHeight="1">
      <c r="A264" s="14"/>
      <c r="B264" s="25" t="s">
        <v>8</v>
      </c>
      <c r="C264" s="14"/>
      <c r="D264" s="21"/>
      <c r="E264" s="21"/>
      <c r="F264" s="21"/>
      <c r="G264" s="21"/>
      <c r="H264" s="14"/>
      <c r="I264" s="2"/>
    </row>
    <row r="265" spans="1:9" ht="15" customHeight="1">
      <c r="A265" s="14">
        <v>1</v>
      </c>
      <c r="B265" s="92" t="s">
        <v>96</v>
      </c>
      <c r="C265" s="87">
        <v>130</v>
      </c>
      <c r="D265" s="83">
        <v>14.6</v>
      </c>
      <c r="E265" s="83">
        <v>9.5299999999999994</v>
      </c>
      <c r="F265" s="83">
        <v>12.76</v>
      </c>
      <c r="G265" s="83">
        <f t="shared" ref="G265" si="52">(D265+F265)*4+E265*9</f>
        <v>195.20999999999998</v>
      </c>
      <c r="H265" s="14">
        <v>84</v>
      </c>
      <c r="I265" s="2"/>
    </row>
    <row r="266" spans="1:9" ht="15" customHeight="1">
      <c r="A266" s="14">
        <v>2</v>
      </c>
      <c r="B266" s="17" t="s">
        <v>6</v>
      </c>
      <c r="C266" s="14">
        <v>180</v>
      </c>
      <c r="D266" s="18">
        <v>0.18</v>
      </c>
      <c r="E266" s="18">
        <v>0</v>
      </c>
      <c r="F266" s="18">
        <v>12.6</v>
      </c>
      <c r="G266" s="18">
        <v>51.12</v>
      </c>
      <c r="H266" s="19">
        <v>376</v>
      </c>
      <c r="I266" s="2"/>
    </row>
    <row r="267" spans="1:9" ht="15" customHeight="1">
      <c r="A267" s="105" t="s">
        <v>54</v>
      </c>
      <c r="B267" s="106"/>
      <c r="C267" s="106"/>
      <c r="D267" s="23">
        <f>SUM(D265:D266)</f>
        <v>14.78</v>
      </c>
      <c r="E267" s="23">
        <f>SUM(E265:E266)</f>
        <v>9.5299999999999994</v>
      </c>
      <c r="F267" s="23">
        <f>SUM(F265:F266)</f>
        <v>25.36</v>
      </c>
      <c r="G267" s="23">
        <f>SUM(G265:G266)</f>
        <v>246.32999999999998</v>
      </c>
      <c r="H267" s="23"/>
      <c r="I267" s="2"/>
    </row>
    <row r="268" spans="1:9" ht="15" customHeight="1">
      <c r="A268" s="105" t="s">
        <v>55</v>
      </c>
      <c r="B268" s="106"/>
      <c r="C268" s="106"/>
      <c r="D268" s="23">
        <f>D252+D254+D263+D267</f>
        <v>55.56</v>
      </c>
      <c r="E268" s="23">
        <f>E252+E254+E263+E267</f>
        <v>55.459999999999994</v>
      </c>
      <c r="F268" s="23">
        <f>F252+F254+F263+F267</f>
        <v>165.89999999999998</v>
      </c>
      <c r="G268" s="23">
        <f>G252+G254+G263+G267</f>
        <v>1384.98</v>
      </c>
      <c r="H268" s="59"/>
      <c r="I268" s="2"/>
    </row>
    <row r="269" spans="1:9" ht="15" customHeight="1">
      <c r="A269" s="14"/>
      <c r="B269" s="10"/>
      <c r="C269" s="14"/>
      <c r="D269" s="60"/>
      <c r="E269" s="60"/>
      <c r="F269" s="60"/>
      <c r="G269" s="60"/>
      <c r="H269" s="61"/>
      <c r="I269" s="3"/>
    </row>
    <row r="270" spans="1:9" ht="15" customHeight="1">
      <c r="I270" s="3"/>
    </row>
    <row r="271" spans="1:9" ht="15" customHeight="1">
      <c r="I271" s="3"/>
    </row>
    <row r="272" spans="1:9" ht="15" customHeight="1">
      <c r="I272" s="3"/>
    </row>
    <row r="273" spans="1:1" ht="15" customHeight="1">
      <c r="A273" s="5" t="s">
        <v>97</v>
      </c>
    </row>
    <row r="274" spans="1:1" ht="15" customHeight="1">
      <c r="A274" s="5" t="s">
        <v>76</v>
      </c>
    </row>
    <row r="275" spans="1:1" ht="15" customHeight="1">
      <c r="A275" s="5" t="s">
        <v>31</v>
      </c>
    </row>
  </sheetData>
  <mergeCells count="90">
    <mergeCell ref="A268:C268"/>
    <mergeCell ref="A210:C210"/>
    <mergeCell ref="A216:C216"/>
    <mergeCell ref="A237:C237"/>
    <mergeCell ref="A241:C241"/>
    <mergeCell ref="A242:C242"/>
    <mergeCell ref="A252:C252"/>
    <mergeCell ref="A263:C263"/>
    <mergeCell ref="A267:C267"/>
    <mergeCell ref="A228:C228"/>
    <mergeCell ref="A215:C215"/>
    <mergeCell ref="D5:D6"/>
    <mergeCell ref="E5:E6"/>
    <mergeCell ref="F32:F33"/>
    <mergeCell ref="A118:C118"/>
    <mergeCell ref="E112:E113"/>
    <mergeCell ref="A11:C11"/>
    <mergeCell ref="E60:E61"/>
    <mergeCell ref="D60:D61"/>
    <mergeCell ref="A76:C76"/>
    <mergeCell ref="A66:C66"/>
    <mergeCell ref="A102:C102"/>
    <mergeCell ref="A108:C108"/>
    <mergeCell ref="A38:C38"/>
    <mergeCell ref="A22:C22"/>
    <mergeCell ref="A26:C26"/>
    <mergeCell ref="A27:C27"/>
    <mergeCell ref="F5:F6"/>
    <mergeCell ref="G32:G33"/>
    <mergeCell ref="H141:H142"/>
    <mergeCell ref="H32:H33"/>
    <mergeCell ref="E32:E33"/>
    <mergeCell ref="G112:G113"/>
    <mergeCell ref="G88:G89"/>
    <mergeCell ref="F88:F89"/>
    <mergeCell ref="F112:F113"/>
    <mergeCell ref="H5:H6"/>
    <mergeCell ref="H60:H61"/>
    <mergeCell ref="H88:H89"/>
    <mergeCell ref="H112:H113"/>
    <mergeCell ref="G141:G142"/>
    <mergeCell ref="G60:G61"/>
    <mergeCell ref="G5:G6"/>
    <mergeCell ref="D246:D247"/>
    <mergeCell ref="E246:E247"/>
    <mergeCell ref="F246:F247"/>
    <mergeCell ref="G246:G247"/>
    <mergeCell ref="H168:H169"/>
    <mergeCell ref="H193:H194"/>
    <mergeCell ref="H222:H223"/>
    <mergeCell ref="E222:E223"/>
    <mergeCell ref="F222:F223"/>
    <mergeCell ref="G222:G223"/>
    <mergeCell ref="G193:G194"/>
    <mergeCell ref="G168:G169"/>
    <mergeCell ref="E168:E169"/>
    <mergeCell ref="F168:F169"/>
    <mergeCell ref="E193:E194"/>
    <mergeCell ref="F193:F194"/>
    <mergeCell ref="A199:C199"/>
    <mergeCell ref="H246:H247"/>
    <mergeCell ref="A81:C81"/>
    <mergeCell ref="A82:C82"/>
    <mergeCell ref="A94:C94"/>
    <mergeCell ref="A128:C128"/>
    <mergeCell ref="D168:D169"/>
    <mergeCell ref="D222:D223"/>
    <mergeCell ref="D88:D89"/>
    <mergeCell ref="A134:C134"/>
    <mergeCell ref="A135:C135"/>
    <mergeCell ref="A147:C147"/>
    <mergeCell ref="A157:C157"/>
    <mergeCell ref="A163:C163"/>
    <mergeCell ref="A164:C164"/>
    <mergeCell ref="A174:C174"/>
    <mergeCell ref="A49:C49"/>
    <mergeCell ref="D32:D33"/>
    <mergeCell ref="F60:F61"/>
    <mergeCell ref="D193:D194"/>
    <mergeCell ref="A184:C184"/>
    <mergeCell ref="A188:C188"/>
    <mergeCell ref="A189:C189"/>
    <mergeCell ref="D141:D142"/>
    <mergeCell ref="E141:E142"/>
    <mergeCell ref="F141:F142"/>
    <mergeCell ref="E88:E89"/>
    <mergeCell ref="D112:D113"/>
    <mergeCell ref="A109:C109"/>
    <mergeCell ref="A55:C55"/>
    <mergeCell ref="A54:C54"/>
  </mergeCells>
  <phoneticPr fontId="1" type="noConversion"/>
  <pageMargins left="0.98425196850393704" right="0.98425196850393704" top="0.98425196850393704" bottom="0.98425196850393704" header="0.51181102362204722" footer="0.51181102362204722"/>
  <pageSetup paperSize="9" scale="98" orientation="landscape" verticalDpi="200" r:id="rId1"/>
  <headerFooter alignWithMargins="0"/>
  <rowBreaks count="9" manualBreakCount="9">
    <brk id="30" max="7" man="1"/>
    <brk id="58" max="7" man="1"/>
    <brk id="84" max="7" man="1"/>
    <brk id="109" max="7" man="1"/>
    <brk id="138" max="7" man="1"/>
    <brk id="165" max="7" man="1"/>
    <brk id="190" max="7" man="1"/>
    <brk id="220" max="7" man="1"/>
    <brk id="24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9"/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меню ясли 3-4 квартал 2023</vt:lpstr>
      <vt:lpstr>Лист5</vt:lpstr>
      <vt:lpstr>'меню ясли 3-4 квартал 2023'!Область_печати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Медоткабинет</cp:lastModifiedBy>
  <cp:lastPrinted>2023-08-03T05:35:39Z</cp:lastPrinted>
  <dcterms:created xsi:type="dcterms:W3CDTF">2008-09-10T13:23:40Z</dcterms:created>
  <dcterms:modified xsi:type="dcterms:W3CDTF">2023-08-03T08:24:26Z</dcterms:modified>
</cp:coreProperties>
</file>